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1325" windowHeight="6600" tabRatio="898" firstSheet="11" activeTab="22"/>
  </bookViews>
  <sheets>
    <sheet name="C.I.A." sheetId="1" r:id="rId1"/>
    <sheet name="C.I.B." sheetId="2" r:id="rId2"/>
    <sheet name="C.I.C." sheetId="3" r:id="rId3"/>
    <sheet name="C.I.D." sheetId="4" r:id="rId4"/>
    <sheet name="C.I.E." sheetId="5" r:id="rId5"/>
    <sheet name="C.II.B." sheetId="6" r:id="rId6"/>
    <sheet name="C.I.G." sheetId="7" r:id="rId7"/>
    <sheet name="C.I.F.(1)" sheetId="8" r:id="rId8"/>
    <sheet name="C.I.F.(2)" sheetId="9" r:id="rId9"/>
    <sheet name="C.I.F.(3)" sheetId="10" r:id="rId10"/>
    <sheet name="C.I.F.(4)" sheetId="11" r:id="rId11"/>
    <sheet name="C.I.F.(5)" sheetId="12" r:id="rId12"/>
    <sheet name="C.I.F.(6)" sheetId="13" r:id="rId13"/>
    <sheet name="C.I.F.(7)" sheetId="14" r:id="rId14"/>
    <sheet name="C.I.F.(8)" sheetId="15" r:id="rId15"/>
    <sheet name="C.I.F.(9)" sheetId="16" r:id="rId16"/>
    <sheet name="C.I.F.(10)" sheetId="17" r:id="rId17"/>
    <sheet name="C.I.F.(11)" sheetId="18" r:id="rId18"/>
    <sheet name="C.I.F.(12)" sheetId="19" r:id="rId19"/>
    <sheet name="C.I.F.(13)" sheetId="20" r:id="rId20"/>
    <sheet name="C.I.F.(14)" sheetId="21" r:id="rId21"/>
    <sheet name="C.I.F.(15)" sheetId="22" r:id="rId22"/>
    <sheet name="C.I.F.(16)" sheetId="23" r:id="rId23"/>
  </sheets>
  <definedNames>
    <definedName name="_xlnm.Print_Area" localSheetId="0">'C.I.A.'!$A$1:$J$42</definedName>
    <definedName name="_xlnm.Print_Area" localSheetId="7">'C.I.F.(1)'!$A$1:$F$37</definedName>
    <definedName name="_xlnm.Print_Area" localSheetId="16">'C.I.F.(10)'!$A$1:$F$37</definedName>
    <definedName name="_xlnm.Print_Area" localSheetId="17">'C.I.F.(11)'!$A$1:$F$37</definedName>
    <definedName name="_xlnm.Print_Area" localSheetId="18">'C.I.F.(12)'!$A$1:$F$37</definedName>
    <definedName name="_xlnm.Print_Area" localSheetId="19">'C.I.F.(13)'!$A$1:$F$37</definedName>
    <definedName name="_xlnm.Print_Area" localSheetId="20">'C.I.F.(14)'!$A$1:$F$37</definedName>
    <definedName name="_xlnm.Print_Area" localSheetId="21">'C.I.F.(15)'!$A$1:$F$37</definedName>
    <definedName name="_xlnm.Print_Area" localSheetId="22">'C.I.F.(16)'!$A$1:$F$37</definedName>
    <definedName name="_xlnm.Print_Area" localSheetId="8">'C.I.F.(2)'!$A$1:$F$37</definedName>
    <definedName name="_xlnm.Print_Area" localSheetId="9">'C.I.F.(3)'!$A$1:$F$37</definedName>
    <definedName name="_xlnm.Print_Area" localSheetId="10">'C.I.F.(4)'!$A$1:$F$37</definedName>
    <definedName name="_xlnm.Print_Area" localSheetId="11">'C.I.F.(5)'!$A$1:$F$37</definedName>
    <definedName name="_xlnm.Print_Area" localSheetId="12">'C.I.F.(6)'!$A$1:$F$37</definedName>
    <definedName name="_xlnm.Print_Area" localSheetId="13">'C.I.F.(7)'!$A$1:$F$37</definedName>
    <definedName name="_xlnm.Print_Area" localSheetId="14">'C.I.F.(8)'!$A$1:$F$37</definedName>
    <definedName name="_xlnm.Print_Area" localSheetId="15">'C.I.F.(9)'!$A$1:$F$37</definedName>
  </definedNames>
  <calcPr fullCalcOnLoad="1"/>
</workbook>
</file>

<file path=xl/sharedStrings.xml><?xml version="1.0" encoding="utf-8"?>
<sst xmlns="http://schemas.openxmlformats.org/spreadsheetml/2006/main" count="941" uniqueCount="210">
  <si>
    <t xml:space="preserve">         C.I.A.    ALLOCATION TO THE PLANNING AND SERVICE AREA  </t>
  </si>
  <si>
    <t>AAA</t>
  </si>
  <si>
    <t>TITLE</t>
  </si>
  <si>
    <t>TRANSFER</t>
  </si>
  <si>
    <t>TOTAL OAA</t>
  </si>
  <si>
    <t>COMPOSITION</t>
  </si>
  <si>
    <t>ADMIN</t>
  </si>
  <si>
    <t>III-B</t>
  </si>
  <si>
    <t>III C-1</t>
  </si>
  <si>
    <t>IIIC-2</t>
  </si>
  <si>
    <t>AMOUNT</t>
  </si>
  <si>
    <t>III-D</t>
  </si>
  <si>
    <t>III-E</t>
  </si>
  <si>
    <t>VII</t>
  </si>
  <si>
    <t>Minus III-D and VII</t>
  </si>
  <si>
    <t>Original Allocation</t>
  </si>
  <si>
    <t xml:space="preserve">FFY ______     </t>
  </si>
  <si>
    <t>Revised Allocation</t>
  </si>
  <si>
    <t>Less (-)</t>
  </si>
  <si>
    <t>Transfer Amount</t>
  </si>
  <si>
    <t>Plus (+)</t>
  </si>
  <si>
    <t>Adjusted Amount</t>
  </si>
  <si>
    <t>FFY______</t>
  </si>
  <si>
    <t>Carry Forward Funds</t>
  </si>
  <si>
    <t xml:space="preserve">FFY ______  </t>
  </si>
  <si>
    <t>TOTAL</t>
  </si>
  <si>
    <t>STATE GENERAL REVENUE ALLOCATIONS</t>
  </si>
  <si>
    <t xml:space="preserve"> </t>
  </si>
  <si>
    <t>AAA ADMINISTRATION</t>
  </si>
  <si>
    <t>CCE ADMINISTRATION</t>
  </si>
  <si>
    <t>CCE SERVICES</t>
  </si>
  <si>
    <t/>
  </si>
  <si>
    <t>HCE ADMINISTRATION</t>
  </si>
  <si>
    <t>HCE CASE MANAGEMENT</t>
  </si>
  <si>
    <t>HCE SUBSIDY</t>
  </si>
  <si>
    <t>ADI ADMINISTRATION</t>
  </si>
  <si>
    <t>ADI SERVICES</t>
  </si>
  <si>
    <t>LSP ADMINISTRATION</t>
  </si>
  <si>
    <t>LSP SERVICES</t>
  </si>
  <si>
    <t>OF FUNDING</t>
  </si>
  <si>
    <t>USDA</t>
  </si>
  <si>
    <t>EHEAEP</t>
  </si>
  <si>
    <t>LSP</t>
  </si>
  <si>
    <t>CONTRACTED SERVICES</t>
  </si>
  <si>
    <t>CCPE</t>
  </si>
  <si>
    <t>SHINE</t>
  </si>
  <si>
    <t>RELIEF</t>
  </si>
  <si>
    <t>Title III</t>
  </si>
  <si>
    <t>% of</t>
  </si>
  <si>
    <t>Units of</t>
  </si>
  <si>
    <t># of Undup.</t>
  </si>
  <si>
    <t>Expenditures</t>
  </si>
  <si>
    <t>Funds</t>
  </si>
  <si>
    <t>Total</t>
  </si>
  <si>
    <t>Services</t>
  </si>
  <si>
    <t>Consumers</t>
  </si>
  <si>
    <t>% of Total</t>
  </si>
  <si>
    <t>Allocated</t>
  </si>
  <si>
    <t>Allocation</t>
  </si>
  <si>
    <t>Provided</t>
  </si>
  <si>
    <t>Served</t>
  </si>
  <si>
    <t>60+ POP</t>
  </si>
  <si>
    <t>IIIB</t>
  </si>
  <si>
    <t>Priority Services</t>
  </si>
  <si>
    <t>Information</t>
  </si>
  <si>
    <t>Referral</t>
  </si>
  <si>
    <t>Outreach</t>
  </si>
  <si>
    <t>Transportation</t>
  </si>
  <si>
    <t>Homemaker</t>
  </si>
  <si>
    <t>Chore</t>
  </si>
  <si>
    <t>Companionship</t>
  </si>
  <si>
    <t>Telephone Reass.</t>
  </si>
  <si>
    <t>Legal Assistance</t>
  </si>
  <si>
    <t>IIIB Non-Priority 
Services</t>
  </si>
  <si>
    <t>Total  IIIB</t>
  </si>
  <si>
    <t>IIIC-1 Services</t>
  </si>
  <si>
    <t>IIIC-2 Services</t>
  </si>
  <si>
    <t xml:space="preserve">  </t>
  </si>
  <si>
    <t>IIID Services</t>
  </si>
  <si>
    <t>IIIE Services</t>
  </si>
  <si>
    <t>Total Title III</t>
  </si>
  <si>
    <t>* To compute % total 60+ POP, enter 60+ POP in this cell</t>
  </si>
  <si>
    <t>C.I.C.   Service Units and Cost Projections</t>
  </si>
  <si>
    <t>Provider Summary</t>
  </si>
  <si>
    <t>(Insert WebDB Pages)</t>
  </si>
  <si>
    <t>C.I.D.   Service Units and Cost Projections</t>
  </si>
  <si>
    <t>County Summary</t>
  </si>
  <si>
    <t>C.I.E.   Service Units and Cost Projections</t>
  </si>
  <si>
    <t>PSA  Summary</t>
  </si>
  <si>
    <t xml:space="preserve">     C.I.F.       COUNTY FUNDING PROFILE</t>
  </si>
  <si>
    <t>FY 2005</t>
  </si>
  <si>
    <t>PROGRAM</t>
  </si>
  <si>
    <t>FEDERAL</t>
  </si>
  <si>
    <t>STATE</t>
  </si>
  <si>
    <t>SHARE</t>
  </si>
  <si>
    <t>BUDGETED</t>
  </si>
  <si>
    <t>OAA IIIB</t>
  </si>
  <si>
    <t>OAA C1</t>
  </si>
  <si>
    <t>OAA C2</t>
  </si>
  <si>
    <t>OAA IIID</t>
  </si>
  <si>
    <t>OAA IIIE</t>
  </si>
  <si>
    <t>OAA VII</t>
  </si>
  <si>
    <t>OAA  TOTAL</t>
  </si>
  <si>
    <t>WAIVER</t>
  </si>
  <si>
    <t>CCE</t>
  </si>
  <si>
    <t>ADI</t>
  </si>
  <si>
    <t>HCE</t>
  </si>
  <si>
    <t xml:space="preserve"> C.I.G.                AREAWIDE FUNDING SUMMARY          </t>
  </si>
  <si>
    <t>OAA IIIB Set Aside</t>
  </si>
  <si>
    <t>OAA ADMINISTRATION</t>
  </si>
  <si>
    <t>MED. WAIVER SPECIALIST</t>
  </si>
  <si>
    <t xml:space="preserve">CCE </t>
  </si>
  <si>
    <t xml:space="preserve">ADI </t>
  </si>
  <si>
    <t xml:space="preserve">    C.I.B. OAA TITLE III PRIORITY SERVICES EXPENDITURES</t>
  </si>
  <si>
    <t>ADA</t>
  </si>
  <si>
    <t>ALE</t>
  </si>
  <si>
    <t>OAA FEDERAL FUNDING</t>
  </si>
  <si>
    <t>FY 2004/2005</t>
  </si>
  <si>
    <t>III AAA Admin. - federal</t>
  </si>
  <si>
    <t>FEDERAL:  58.905%</t>
  </si>
  <si>
    <t>STATE:  41.095%</t>
  </si>
  <si>
    <t>CHECK FIELD:</t>
  </si>
  <si>
    <t>C.I.A.:</t>
  </si>
  <si>
    <t>DIFF.:</t>
  </si>
  <si>
    <t xml:space="preserve">Allocation </t>
  </si>
  <si>
    <t>Percentage:</t>
  </si>
  <si>
    <t xml:space="preserve">        Submission Date:  _____________</t>
  </si>
  <si>
    <t>1.  Area Agency Admin</t>
  </si>
  <si>
    <t xml:space="preserve">   A.</t>
  </si>
  <si>
    <t>Current Year</t>
  </si>
  <si>
    <t xml:space="preserve">   B.</t>
  </si>
  <si>
    <t>Prior Year CF (FY__)</t>
  </si>
  <si>
    <t xml:space="preserve">     CONTRACT TOTAL</t>
  </si>
  <si>
    <t xml:space="preserve">   C.</t>
  </si>
  <si>
    <t>CCE GR Admin</t>
  </si>
  <si>
    <t xml:space="preserve">   D.</t>
  </si>
  <si>
    <t>HCE GR Admin.</t>
  </si>
  <si>
    <t xml:space="preserve">   E.</t>
  </si>
  <si>
    <t>LSP Admin</t>
  </si>
  <si>
    <t xml:space="preserve">   F.</t>
  </si>
  <si>
    <t>LSP Services</t>
  </si>
  <si>
    <t xml:space="preserve">   G.</t>
  </si>
  <si>
    <t>Local Match</t>
  </si>
  <si>
    <t>TOTAL ADMIN</t>
  </si>
  <si>
    <t>2.  Title III-B</t>
  </si>
  <si>
    <t>Supportive Services</t>
  </si>
  <si>
    <t xml:space="preserve">     (1)</t>
  </si>
  <si>
    <t xml:space="preserve">     (2)</t>
  </si>
  <si>
    <t>IIIB Set-Aside</t>
  </si>
  <si>
    <t xml:space="preserve">     TOTAL</t>
  </si>
  <si>
    <t>3.  Title III-C1 Nutrition Services</t>
  </si>
  <si>
    <t>4.  Title III-C2 Nutrition Services</t>
  </si>
  <si>
    <t>5.  Title III-E Caregiver Support Services</t>
  </si>
  <si>
    <t xml:space="preserve">         6.  Total Federal Current</t>
  </si>
  <si>
    <t>7.    Total CF</t>
  </si>
  <si>
    <t>8.  Total GR</t>
  </si>
  <si>
    <t>9.Total of All</t>
  </si>
  <si>
    <t xml:space="preserve">              Year Funds Awarded</t>
  </si>
  <si>
    <t>Funds Awarded</t>
  </si>
  <si>
    <t>Awarded</t>
  </si>
  <si>
    <t>Funds to be</t>
  </si>
  <si>
    <t xml:space="preserve">              Add 1.A, 2.A(1), 2.B, </t>
  </si>
  <si>
    <t>Add 1.B, 2.A(2),</t>
  </si>
  <si>
    <t>Total I (2)</t>
  </si>
  <si>
    <t>Received</t>
  </si>
  <si>
    <t xml:space="preserve">              3.A, 4.A, &amp; 5.A.</t>
  </si>
  <si>
    <t xml:space="preserve"> 3.B, 4.B &amp; 5.B.</t>
  </si>
  <si>
    <t>Add 6, 7, &amp; 8.</t>
  </si>
  <si>
    <t>TOTAL ALL FUNDING SOURCES</t>
  </si>
  <si>
    <t>OTHERS (LIST):</t>
  </si>
  <si>
    <t xml:space="preserve">   AAA</t>
  </si>
  <si>
    <t xml:space="preserve">   BBB</t>
  </si>
  <si>
    <t xml:space="preserve">   CCC</t>
  </si>
  <si>
    <t xml:space="preserve">   DDD</t>
  </si>
  <si>
    <t>TOTAL FUNDS</t>
  </si>
  <si>
    <t>(1)</t>
  </si>
  <si>
    <t>(2)</t>
  </si>
  <si>
    <t>(3)</t>
  </si>
  <si>
    <t>(4)</t>
  </si>
  <si>
    <t>Federal</t>
  </si>
  <si>
    <t>Funding</t>
  </si>
  <si>
    <t>General</t>
  </si>
  <si>
    <t>Revenue</t>
  </si>
  <si>
    <t>Local Match/</t>
  </si>
  <si>
    <t>CCE/HCE</t>
  </si>
  <si>
    <t>FUNDS</t>
  </si>
  <si>
    <t xml:space="preserve">   EEE</t>
  </si>
  <si>
    <t xml:space="preserve">   FFF</t>
  </si>
  <si>
    <t>MED WAIVER SPECIALIST</t>
  </si>
  <si>
    <t>ADA WAIVER</t>
  </si>
  <si>
    <t>ALE WAIVER</t>
  </si>
  <si>
    <t xml:space="preserve"> in set aside funds.</t>
  </si>
  <si>
    <r>
      <t xml:space="preserve">The IIIB total includes </t>
    </r>
    <r>
      <rPr>
        <b/>
        <sz val="12"/>
        <rFont val="Arial"/>
        <family val="2"/>
      </rPr>
      <t>$</t>
    </r>
  </si>
  <si>
    <r>
      <t>Note:</t>
    </r>
    <r>
      <rPr>
        <sz val="10"/>
        <rFont val="Arial"/>
        <family val="0"/>
      </rPr>
      <t xml:space="preserve"> The percentage you enter here will automatically be applied to services dollars from CIA spreadsheet or you may input these values manually.</t>
    </r>
  </si>
  <si>
    <t>FUNDING COMPOSITION</t>
  </si>
  <si>
    <t>SOURCE OF FUNDING</t>
  </si>
  <si>
    <t>G/R AMOUNTS</t>
  </si>
  <si>
    <t xml:space="preserve">DATE: </t>
  </si>
  <si>
    <t>PSA:</t>
  </si>
  <si>
    <t xml:space="preserve"> PSA: </t>
  </si>
  <si>
    <t xml:space="preserve">   OAA  TOTAL</t>
  </si>
  <si>
    <t>0</t>
  </si>
  <si>
    <t>(must equal 20%)</t>
  </si>
  <si>
    <t>(must equal 8%)</t>
  </si>
  <si>
    <t>(must equal 1%)</t>
  </si>
  <si>
    <t>NSIP</t>
  </si>
  <si>
    <t xml:space="preserve">COUNTY:  </t>
  </si>
  <si>
    <t>1/1/1111</t>
  </si>
  <si>
    <t xml:space="preserve"> SUPPLEMENTAL RESOURCE ACTIVITIES 
(STATE, FEDERAL &amp; PRIVATE)</t>
  </si>
  <si>
    <t>C.II.B. Budget Summary
FY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</si>
</sst>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0_);\(0\)"/>
    <numFmt numFmtId="167" formatCode="mmmm\ d\,\ yyyy"/>
    <numFmt numFmtId="168" formatCode="d\-mmm\-yyyy"/>
  </numFmts>
  <fonts count="1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2"/>
      <color indexed="12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wrapText="1"/>
    </xf>
    <xf numFmtId="0" fontId="5" fillId="2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9" fontId="5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3" borderId="0" xfId="0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164" fontId="2" fillId="3" borderId="21" xfId="0" applyNumberFormat="1" applyFont="1" applyFill="1" applyBorder="1" applyAlignment="1">
      <alignment/>
    </xf>
    <xf numFmtId="164" fontId="2" fillId="3" borderId="2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7" xfId="0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2" fillId="6" borderId="9" xfId="0" applyFont="1" applyFill="1" applyBorder="1" applyAlignment="1">
      <alignment horizontal="center"/>
    </xf>
    <xf numFmtId="164" fontId="0" fillId="4" borderId="20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2" fillId="4" borderId="2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2" borderId="27" xfId="0" applyFill="1" applyBorder="1" applyAlignment="1">
      <alignment/>
    </xf>
    <xf numFmtId="0" fontId="0" fillId="0" borderId="22" xfId="0" applyBorder="1" applyAlignment="1">
      <alignment vertical="top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2" fillId="3" borderId="28" xfId="0" applyNumberFormat="1" applyFont="1" applyFill="1" applyBorder="1" applyAlignment="1">
      <alignment/>
    </xf>
    <xf numFmtId="164" fontId="2" fillId="3" borderId="29" xfId="0" applyNumberFormat="1" applyFont="1" applyFill="1" applyBorder="1" applyAlignment="1">
      <alignment/>
    </xf>
    <xf numFmtId="0" fontId="0" fillId="7" borderId="17" xfId="0" applyFill="1" applyBorder="1" applyAlignment="1">
      <alignment/>
    </xf>
    <xf numFmtId="40" fontId="0" fillId="5" borderId="17" xfId="0" applyNumberFormat="1" applyFill="1" applyBorder="1" applyAlignment="1">
      <alignment/>
    </xf>
    <xf numFmtId="0" fontId="2" fillId="0" borderId="30" xfId="0" applyFont="1" applyBorder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4" fontId="2" fillId="3" borderId="31" xfId="0" applyNumberFormat="1" applyFont="1" applyFill="1" applyBorder="1" applyAlignment="1">
      <alignment horizontal="right"/>
    </xf>
    <xf numFmtId="0" fontId="0" fillId="7" borderId="32" xfId="0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40" fontId="0" fillId="5" borderId="32" xfId="0" applyNumberFormat="1" applyFill="1" applyBorder="1" applyAlignment="1">
      <alignment/>
    </xf>
    <xf numFmtId="40" fontId="0" fillId="5" borderId="33" xfId="0" applyNumberForma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35" xfId="0" applyFont="1" applyFill="1" applyBorder="1" applyAlignment="1">
      <alignment/>
    </xf>
    <xf numFmtId="164" fontId="2" fillId="3" borderId="3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/>
    </xf>
    <xf numFmtId="164" fontId="2" fillId="3" borderId="37" xfId="0" applyNumberFormat="1" applyFont="1" applyFill="1" applyBorder="1" applyAlignment="1">
      <alignment/>
    </xf>
    <xf numFmtId="39" fontId="0" fillId="4" borderId="20" xfId="0" applyNumberFormat="1" applyFill="1" applyBorder="1" applyAlignment="1">
      <alignment/>
    </xf>
    <xf numFmtId="39" fontId="0" fillId="4" borderId="11" xfId="0" applyNumberFormat="1" applyFill="1" applyBorder="1" applyAlignment="1">
      <alignment/>
    </xf>
    <xf numFmtId="39" fontId="0" fillId="5" borderId="10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164" fontId="0" fillId="7" borderId="37" xfId="0" applyNumberFormat="1" applyFill="1" applyBorder="1" applyAlignment="1">
      <alignment/>
    </xf>
    <xf numFmtId="40" fontId="0" fillId="4" borderId="21" xfId="0" applyNumberFormat="1" applyFill="1" applyBorder="1" applyAlignment="1">
      <alignment/>
    </xf>
    <xf numFmtId="40" fontId="0" fillId="4" borderId="16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1" xfId="0" applyFill="1" applyBorder="1" applyAlignment="1">
      <alignment/>
    </xf>
    <xf numFmtId="0" fontId="5" fillId="0" borderId="0" xfId="0" applyFont="1" applyAlignment="1">
      <alignment horizontal="right"/>
    </xf>
    <xf numFmtId="4" fontId="6" fillId="0" borderId="22" xfId="0" applyNumberFormat="1" applyFont="1" applyBorder="1" applyAlignment="1">
      <alignment/>
    </xf>
    <xf numFmtId="39" fontId="0" fillId="5" borderId="40" xfId="0" applyNumberFormat="1" applyFill="1" applyBorder="1" applyAlignment="1">
      <alignment/>
    </xf>
    <xf numFmtId="40" fontId="0" fillId="5" borderId="21" xfId="0" applyNumberFormat="1" applyFill="1" applyBorder="1" applyAlignment="1">
      <alignment/>
    </xf>
    <xf numFmtId="39" fontId="0" fillId="7" borderId="37" xfId="0" applyNumberFormat="1" applyFill="1" applyBorder="1" applyAlignment="1">
      <alignment/>
    </xf>
    <xf numFmtId="40" fontId="0" fillId="4" borderId="18" xfId="0" applyNumberFormat="1" applyFill="1" applyBorder="1" applyAlignment="1">
      <alignment/>
    </xf>
    <xf numFmtId="40" fontId="0" fillId="4" borderId="10" xfId="0" applyNumberFormat="1" applyFill="1" applyBorder="1" applyAlignment="1">
      <alignment/>
    </xf>
    <xf numFmtId="39" fontId="0" fillId="3" borderId="18" xfId="0" applyNumberFormat="1" applyFill="1" applyBorder="1" applyAlignment="1">
      <alignment/>
    </xf>
    <xf numFmtId="39" fontId="0" fillId="3" borderId="17" xfId="0" applyNumberFormat="1" applyFill="1" applyBorder="1" applyAlignment="1">
      <alignment/>
    </xf>
    <xf numFmtId="39" fontId="0" fillId="3" borderId="10" xfId="0" applyNumberFormat="1" applyFill="1" applyBorder="1" applyAlignment="1">
      <alignment/>
    </xf>
    <xf numFmtId="39" fontId="0" fillId="4" borderId="17" xfId="0" applyNumberFormat="1" applyFill="1" applyBorder="1" applyAlignment="1">
      <alignment/>
    </xf>
    <xf numFmtId="39" fontId="0" fillId="8" borderId="41" xfId="0" applyNumberFormat="1" applyFill="1" applyBorder="1" applyAlignment="1">
      <alignment/>
    </xf>
    <xf numFmtId="39" fontId="0" fillId="8" borderId="42" xfId="0" applyNumberFormat="1" applyFill="1" applyBorder="1" applyAlignment="1">
      <alignment/>
    </xf>
    <xf numFmtId="39" fontId="0" fillId="8" borderId="20" xfId="0" applyNumberFormat="1" applyFill="1" applyBorder="1" applyAlignment="1">
      <alignment/>
    </xf>
    <xf numFmtId="39" fontId="0" fillId="8" borderId="37" xfId="0" applyNumberFormat="1" applyFill="1" applyBorder="1" applyAlignment="1">
      <alignment/>
    </xf>
    <xf numFmtId="39" fontId="0" fillId="8" borderId="19" xfId="0" applyNumberFormat="1" applyFill="1" applyBorder="1" applyAlignment="1">
      <alignment/>
    </xf>
    <xf numFmtId="39" fontId="0" fillId="8" borderId="11" xfId="0" applyNumberFormat="1" applyFill="1" applyBorder="1" applyAlignment="1">
      <alignment/>
    </xf>
    <xf numFmtId="39" fontId="0" fillId="8" borderId="14" xfId="0" applyNumberFormat="1" applyFill="1" applyBorder="1" applyAlignment="1">
      <alignment/>
    </xf>
    <xf numFmtId="39" fontId="2" fillId="4" borderId="28" xfId="0" applyNumberFormat="1" applyFont="1" applyFill="1" applyBorder="1" applyAlignment="1">
      <alignment/>
    </xf>
    <xf numFmtId="39" fontId="2" fillId="4" borderId="29" xfId="0" applyNumberFormat="1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39" fontId="0" fillId="8" borderId="45" xfId="0" applyNumberForma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 horizontal="center"/>
    </xf>
    <xf numFmtId="0" fontId="2" fillId="9" borderId="47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3" fontId="2" fillId="9" borderId="48" xfId="0" applyNumberFormat="1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5" fillId="4" borderId="17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39" fontId="5" fillId="4" borderId="16" xfId="0" applyNumberFormat="1" applyFont="1" applyFill="1" applyBorder="1" applyAlignment="1">
      <alignment/>
    </xf>
    <xf numFmtId="0" fontId="5" fillId="10" borderId="16" xfId="0" applyFont="1" applyFill="1" applyBorder="1" applyAlignment="1">
      <alignment/>
    </xf>
    <xf numFmtId="39" fontId="0" fillId="0" borderId="0" xfId="0" applyNumberFormat="1" applyAlignment="1">
      <alignment/>
    </xf>
    <xf numFmtId="164" fontId="0" fillId="5" borderId="22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4" fontId="0" fillId="4" borderId="27" xfId="0" applyNumberFormat="1" applyFill="1" applyBorder="1" applyAlignment="1">
      <alignment/>
    </xf>
    <xf numFmtId="164" fontId="0" fillId="4" borderId="27" xfId="0" applyNumberFormat="1" applyFill="1" applyBorder="1" applyAlignment="1">
      <alignment vertical="top"/>
    </xf>
    <xf numFmtId="164" fontId="0" fillId="4" borderId="22" xfId="0" applyNumberForma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0" fillId="4" borderId="0" xfId="0" applyNumberFormat="1" applyFill="1" applyAlignment="1">
      <alignment/>
    </xf>
    <xf numFmtId="164" fontId="0" fillId="5" borderId="27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12" fillId="0" borderId="49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2" fillId="6" borderId="54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9" fontId="0" fillId="8" borderId="10" xfId="0" applyNumberFormat="1" applyFont="1" applyFill="1" applyBorder="1" applyAlignment="1">
      <alignment/>
    </xf>
    <xf numFmtId="39" fontId="0" fillId="8" borderId="17" xfId="0" applyNumberFormat="1" applyFont="1" applyFill="1" applyBorder="1" applyAlignment="1">
      <alignment/>
    </xf>
    <xf numFmtId="39" fontId="0" fillId="8" borderId="10" xfId="0" applyNumberFormat="1" applyFill="1" applyBorder="1" applyAlignment="1">
      <alignment/>
    </xf>
    <xf numFmtId="39" fontId="0" fillId="8" borderId="17" xfId="0" applyNumberForma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9" fontId="0" fillId="8" borderId="18" xfId="0" applyNumberFormat="1" applyFill="1" applyBorder="1" applyAlignment="1">
      <alignment/>
    </xf>
    <xf numFmtId="39" fontId="0" fillId="5" borderId="18" xfId="0" applyNumberFormat="1" applyFill="1" applyBorder="1" applyAlignment="1">
      <alignment/>
    </xf>
    <xf numFmtId="39" fontId="0" fillId="0" borderId="17" xfId="0" applyNumberFormat="1" applyBorder="1" applyAlignment="1">
      <alignment/>
    </xf>
    <xf numFmtId="39" fontId="0" fillId="4" borderId="18" xfId="0" applyNumberFormat="1" applyFill="1" applyBorder="1" applyAlignment="1">
      <alignment/>
    </xf>
    <xf numFmtId="39" fontId="0" fillId="4" borderId="17" xfId="0" applyNumberForma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7" xfId="0" applyFont="1" applyBorder="1" applyAlignment="1">
      <alignment/>
    </xf>
    <xf numFmtId="39" fontId="0" fillId="4" borderId="11" xfId="0" applyNumberFormat="1" applyFill="1" applyBorder="1" applyAlignment="1">
      <alignment/>
    </xf>
    <xf numFmtId="39" fontId="0" fillId="0" borderId="20" xfId="0" applyNumberFormat="1" applyBorder="1" applyAlignment="1">
      <alignment/>
    </xf>
    <xf numFmtId="39" fontId="0" fillId="4" borderId="19" xfId="0" applyNumberFormat="1" applyFill="1" applyBorder="1" applyAlignment="1">
      <alignment/>
    </xf>
    <xf numFmtId="39" fontId="0" fillId="0" borderId="11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3" borderId="18" xfId="0" applyNumberFormat="1" applyFill="1" applyBorder="1" applyAlignment="1">
      <alignment/>
    </xf>
    <xf numFmtId="39" fontId="0" fillId="5" borderId="13" xfId="0" applyNumberFormat="1" applyFill="1" applyBorder="1" applyAlignment="1">
      <alignment/>
    </xf>
    <xf numFmtId="0" fontId="13" fillId="0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5" fillId="2" borderId="5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27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2" fillId="3" borderId="18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4" borderId="25" xfId="0" applyFill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2" fillId="4" borderId="6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" borderId="4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3" borderId="60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0" fillId="7" borderId="36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1" fillId="0" borderId="33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4" borderId="50" xfId="0" applyFill="1" applyBorder="1" applyAlignment="1">
      <alignment/>
    </xf>
    <xf numFmtId="0" fontId="0" fillId="0" borderId="57" xfId="0" applyBorder="1" applyAlignment="1">
      <alignment/>
    </xf>
    <xf numFmtId="0" fontId="2" fillId="3" borderId="54" xfId="0" applyFont="1" applyFill="1" applyBorder="1" applyAlignment="1">
      <alignment wrapText="1"/>
    </xf>
    <xf numFmtId="0" fontId="0" fillId="0" borderId="68" xfId="0" applyBorder="1" applyAlignment="1">
      <alignment/>
    </xf>
    <xf numFmtId="39" fontId="0" fillId="4" borderId="20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40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J12" sqref="J12:J13"/>
    </sheetView>
  </sheetViews>
  <sheetFormatPr defaultColWidth="9.140625" defaultRowHeight="12.75"/>
  <cols>
    <col min="1" max="1" width="26.421875" style="0" customWidth="1"/>
    <col min="2" max="5" width="13.7109375" style="0" customWidth="1"/>
    <col min="6" max="6" width="15.7109375" style="0" customWidth="1"/>
    <col min="7" max="9" width="13.7109375" style="0" customWidth="1"/>
    <col min="10" max="10" width="15.7109375" style="0" customWidth="1"/>
    <col min="12" max="12" width="9.7109375" style="0" bestFit="1" customWidth="1"/>
  </cols>
  <sheetData>
    <row r="1" spans="1:10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>
      <c r="A2" s="132" t="s">
        <v>199</v>
      </c>
      <c r="B2" s="136" t="s">
        <v>201</v>
      </c>
      <c r="I2" s="132" t="s">
        <v>197</v>
      </c>
      <c r="J2" s="133" t="s">
        <v>207</v>
      </c>
    </row>
    <row r="3" ht="13.5" thickBot="1"/>
    <row r="4" spans="1:10" ht="15" customHeight="1" thickTop="1">
      <c r="A4" s="59" t="s">
        <v>116</v>
      </c>
      <c r="B4" s="4" t="s">
        <v>1</v>
      </c>
      <c r="C4" s="5" t="s">
        <v>2</v>
      </c>
      <c r="D4" s="4" t="s">
        <v>2</v>
      </c>
      <c r="E4" s="5" t="s">
        <v>2</v>
      </c>
      <c r="F4" s="4" t="s">
        <v>3</v>
      </c>
      <c r="G4" s="5" t="s">
        <v>2</v>
      </c>
      <c r="H4" s="4" t="s">
        <v>2</v>
      </c>
      <c r="I4" s="5" t="s">
        <v>2</v>
      </c>
      <c r="J4" s="6" t="s">
        <v>4</v>
      </c>
    </row>
    <row r="5" spans="1:10" ht="15" customHeight="1" thickBot="1">
      <c r="A5" s="127" t="s">
        <v>5</v>
      </c>
      <c r="B5" s="128" t="s">
        <v>6</v>
      </c>
      <c r="C5" s="129" t="s">
        <v>7</v>
      </c>
      <c r="D5" s="128" t="s">
        <v>8</v>
      </c>
      <c r="E5" s="129" t="s">
        <v>9</v>
      </c>
      <c r="F5" s="128" t="s">
        <v>10</v>
      </c>
      <c r="G5" s="129" t="s">
        <v>11</v>
      </c>
      <c r="H5" s="128" t="s">
        <v>12</v>
      </c>
      <c r="I5" s="129" t="s">
        <v>13</v>
      </c>
      <c r="J5" s="130" t="s">
        <v>14</v>
      </c>
    </row>
    <row r="6" spans="1:10" s="2" customFormat="1" ht="13.5" thickTop="1">
      <c r="A6" s="9" t="s">
        <v>15</v>
      </c>
      <c r="B6" s="180"/>
      <c r="C6" s="182"/>
      <c r="D6" s="182"/>
      <c r="E6" s="182"/>
      <c r="F6" s="113"/>
      <c r="G6" s="182"/>
      <c r="H6" s="182"/>
      <c r="I6" s="182"/>
      <c r="J6" s="200">
        <f>SUM(B6+C6+D6+E6+F6+H6)</f>
        <v>0</v>
      </c>
    </row>
    <row r="7" spans="1:10" s="2" customFormat="1" ht="12.75">
      <c r="A7" s="8" t="s">
        <v>16</v>
      </c>
      <c r="B7" s="181"/>
      <c r="C7" s="183"/>
      <c r="D7" s="183"/>
      <c r="E7" s="183"/>
      <c r="F7" s="112"/>
      <c r="G7" s="183"/>
      <c r="H7" s="183"/>
      <c r="I7" s="183"/>
      <c r="J7" s="201"/>
    </row>
    <row r="8" spans="1:10" s="2" customFormat="1" ht="12.75">
      <c r="A8" s="7" t="s">
        <v>17</v>
      </c>
      <c r="B8" s="192"/>
      <c r="C8" s="192"/>
      <c r="D8" s="192"/>
      <c r="E8" s="192"/>
      <c r="F8" s="111"/>
      <c r="G8" s="192"/>
      <c r="H8" s="192"/>
      <c r="I8" s="192"/>
      <c r="J8" s="202">
        <f>SUM(B8+C8+D8+E8+F8+H8)</f>
        <v>0</v>
      </c>
    </row>
    <row r="9" spans="1:10" s="2" customFormat="1" ht="12.75">
      <c r="A9" s="8" t="s">
        <v>16</v>
      </c>
      <c r="B9" s="183"/>
      <c r="C9" s="183"/>
      <c r="D9" s="183"/>
      <c r="E9" s="183"/>
      <c r="F9" s="112"/>
      <c r="G9" s="183"/>
      <c r="H9" s="183"/>
      <c r="I9" s="183"/>
      <c r="J9" s="201"/>
    </row>
    <row r="10" spans="1:10" s="2" customFormat="1" ht="12.75">
      <c r="A10" s="9" t="s">
        <v>18</v>
      </c>
      <c r="B10" s="193"/>
      <c r="C10" s="193"/>
      <c r="D10" s="193"/>
      <c r="E10" s="193"/>
      <c r="F10" s="193"/>
      <c r="G10" s="205"/>
      <c r="H10" s="205"/>
      <c r="I10" s="205"/>
      <c r="J10" s="202">
        <f>SUM(B10+C10+D10+E10+F10+H10)</f>
        <v>0</v>
      </c>
    </row>
    <row r="11" spans="1:10" s="2" customFormat="1" ht="12.75">
      <c r="A11" s="8" t="s">
        <v>19</v>
      </c>
      <c r="B11" s="194"/>
      <c r="C11" s="194"/>
      <c r="D11" s="194"/>
      <c r="E11" s="194"/>
      <c r="F11" s="194"/>
      <c r="G11" s="194"/>
      <c r="H11" s="194"/>
      <c r="I11" s="194"/>
      <c r="J11" s="201"/>
    </row>
    <row r="12" spans="1:10" s="2" customFormat="1" ht="12.75">
      <c r="A12" s="9" t="s">
        <v>20</v>
      </c>
      <c r="B12" s="193"/>
      <c r="C12" s="193"/>
      <c r="D12" s="193"/>
      <c r="E12" s="193"/>
      <c r="F12" s="193"/>
      <c r="G12" s="205"/>
      <c r="H12" s="205"/>
      <c r="I12" s="205"/>
      <c r="J12" s="202">
        <f>SUM(B12+C12+D12+E12+F12+H12)</f>
        <v>0</v>
      </c>
    </row>
    <row r="13" spans="1:10" s="2" customFormat="1" ht="12.75">
      <c r="A13" s="8" t="s">
        <v>19</v>
      </c>
      <c r="B13" s="194"/>
      <c r="C13" s="194"/>
      <c r="D13" s="194"/>
      <c r="E13" s="194"/>
      <c r="F13" s="194"/>
      <c r="G13" s="194"/>
      <c r="H13" s="194"/>
      <c r="I13" s="194"/>
      <c r="J13" s="201"/>
    </row>
    <row r="14" spans="1:10" s="2" customFormat="1" ht="12.75">
      <c r="A14" s="9" t="s">
        <v>21</v>
      </c>
      <c r="B14" s="195">
        <f>SUM(B6:B13)</f>
        <v>0</v>
      </c>
      <c r="C14" s="195">
        <f>SUM(C6:C13)</f>
        <v>0</v>
      </c>
      <c r="D14" s="195">
        <f>SUM(D6:D13)</f>
        <v>0</v>
      </c>
      <c r="E14" s="195">
        <f>SUM(E6:E13)</f>
        <v>0</v>
      </c>
      <c r="F14" s="113"/>
      <c r="G14" s="195">
        <f>SUM(G6:G13)</f>
        <v>0</v>
      </c>
      <c r="H14" s="195">
        <f>SUM(H6:H13)</f>
        <v>0</v>
      </c>
      <c r="I14" s="195">
        <f>SUM(I6:I13)</f>
        <v>0</v>
      </c>
      <c r="J14" s="202">
        <f>SUM(B14+C14+D14+E14+F14+H14)</f>
        <v>0</v>
      </c>
    </row>
    <row r="15" spans="1:10" s="2" customFormat="1" ht="12.75">
      <c r="A15" s="8" t="s">
        <v>22</v>
      </c>
      <c r="B15" s="196"/>
      <c r="C15" s="196"/>
      <c r="D15" s="196"/>
      <c r="E15" s="196"/>
      <c r="F15" s="114"/>
      <c r="G15" s="196"/>
      <c r="H15" s="196"/>
      <c r="I15" s="196"/>
      <c r="J15" s="201"/>
    </row>
    <row r="16" spans="1:10" s="2" customFormat="1" ht="12.75">
      <c r="A16" s="9" t="s">
        <v>23</v>
      </c>
      <c r="B16" s="193"/>
      <c r="C16" s="193"/>
      <c r="D16" s="193"/>
      <c r="E16" s="193"/>
      <c r="F16" s="113"/>
      <c r="G16" s="193"/>
      <c r="H16" s="193"/>
      <c r="I16" s="193"/>
      <c r="J16" s="202">
        <f>SUM(B16+C16+D16+E16+F16+H16)</f>
        <v>0</v>
      </c>
    </row>
    <row r="17" spans="1:10" s="2" customFormat="1" ht="13.5" thickBot="1">
      <c r="A17" s="9" t="s">
        <v>24</v>
      </c>
      <c r="B17" s="206"/>
      <c r="C17" s="206"/>
      <c r="D17" s="206"/>
      <c r="E17" s="206"/>
      <c r="F17" s="113"/>
      <c r="G17" s="204"/>
      <c r="H17" s="204"/>
      <c r="I17" s="204"/>
      <c r="J17" s="203"/>
    </row>
    <row r="18" spans="1:10" s="2" customFormat="1" ht="19.5" customHeight="1" thickBot="1" thickTop="1">
      <c r="A18" s="76" t="s">
        <v>174</v>
      </c>
      <c r="B18" s="122">
        <f>B14+B16</f>
        <v>0</v>
      </c>
      <c r="C18" s="122">
        <f aca="true" t="shared" si="0" ref="C18:I18">C14+C16</f>
        <v>0</v>
      </c>
      <c r="D18" s="122">
        <f t="shared" si="0"/>
        <v>0</v>
      </c>
      <c r="E18" s="122">
        <f t="shared" si="0"/>
        <v>0</v>
      </c>
      <c r="F18" s="122"/>
      <c r="G18" s="122">
        <f t="shared" si="0"/>
        <v>0</v>
      </c>
      <c r="H18" s="122">
        <f t="shared" si="0"/>
        <v>0</v>
      </c>
      <c r="I18" s="122">
        <f t="shared" si="0"/>
        <v>0</v>
      </c>
      <c r="J18" s="123">
        <f>J14+J16</f>
        <v>0</v>
      </c>
    </row>
    <row r="19" ht="13.5" thickTop="1"/>
    <row r="20" spans="1:4" ht="15.75">
      <c r="A20" s="104" t="s">
        <v>192</v>
      </c>
      <c r="B20" s="105"/>
      <c r="C20" s="78" t="s">
        <v>191</v>
      </c>
      <c r="D20" s="78"/>
    </row>
    <row r="21" ht="7.5" customHeight="1"/>
    <row r="22" ht="8.25" customHeight="1" thickBot="1"/>
    <row r="23" spans="1:10" ht="30.75" customHeight="1" thickBot="1" thickTop="1">
      <c r="A23" s="173" t="s">
        <v>26</v>
      </c>
      <c r="B23" s="174"/>
      <c r="C23" s="174"/>
      <c r="D23" s="175"/>
      <c r="E23" s="1"/>
      <c r="F23" s="1"/>
      <c r="G23" s="176" t="s">
        <v>208</v>
      </c>
      <c r="H23" s="177"/>
      <c r="I23" s="177"/>
      <c r="J23" s="178"/>
    </row>
    <row r="24" spans="1:10" ht="13.5" thickTop="1">
      <c r="A24" s="155" t="s">
        <v>194</v>
      </c>
      <c r="B24" s="156"/>
      <c r="C24" s="157"/>
      <c r="D24" s="124" t="s">
        <v>117</v>
      </c>
      <c r="G24" s="155" t="s">
        <v>195</v>
      </c>
      <c r="H24" s="161"/>
      <c r="I24" s="162"/>
      <c r="J24" s="10" t="s">
        <v>10</v>
      </c>
    </row>
    <row r="25" spans="1:10" ht="13.5" thickBot="1">
      <c r="A25" s="158"/>
      <c r="B25" s="159"/>
      <c r="C25" s="160"/>
      <c r="D25" s="125" t="s">
        <v>196</v>
      </c>
      <c r="G25" s="158"/>
      <c r="H25" s="163"/>
      <c r="I25" s="164"/>
      <c r="J25" s="11" t="s">
        <v>39</v>
      </c>
    </row>
    <row r="26" spans="1:10" ht="24.75" customHeight="1" thickTop="1">
      <c r="A26" s="165" t="s">
        <v>28</v>
      </c>
      <c r="B26" s="166"/>
      <c r="C26" s="167"/>
      <c r="D26" s="115"/>
      <c r="G26" s="168" t="s">
        <v>205</v>
      </c>
      <c r="H26" s="169"/>
      <c r="I26" s="169"/>
      <c r="J26" s="116"/>
    </row>
    <row r="27" spans="1:10" ht="24.75" customHeight="1">
      <c r="A27" s="165" t="s">
        <v>29</v>
      </c>
      <c r="B27" s="166"/>
      <c r="C27" s="167"/>
      <c r="D27" s="115"/>
      <c r="G27" s="186" t="s">
        <v>41</v>
      </c>
      <c r="H27" s="187"/>
      <c r="I27" s="188"/>
      <c r="J27" s="117"/>
    </row>
    <row r="28" spans="1:10" ht="24.75" customHeight="1">
      <c r="A28" s="165" t="s">
        <v>30</v>
      </c>
      <c r="B28" s="166"/>
      <c r="C28" s="167"/>
      <c r="D28" s="115"/>
      <c r="G28" s="186" t="s">
        <v>42</v>
      </c>
      <c r="H28" s="187"/>
      <c r="I28" s="187"/>
      <c r="J28" s="118"/>
    </row>
    <row r="29" spans="1:10" ht="24.75" customHeight="1">
      <c r="A29" s="165" t="s">
        <v>32</v>
      </c>
      <c r="B29" s="166"/>
      <c r="C29" s="167"/>
      <c r="D29" s="115"/>
      <c r="G29" s="184" t="s">
        <v>43</v>
      </c>
      <c r="H29" s="185"/>
      <c r="I29" s="185"/>
      <c r="J29" s="118"/>
    </row>
    <row r="30" spans="1:10" ht="24.75" customHeight="1">
      <c r="A30" s="165" t="s">
        <v>33</v>
      </c>
      <c r="B30" s="166"/>
      <c r="C30" s="167"/>
      <c r="D30" s="115"/>
      <c r="G30" s="184" t="s">
        <v>44</v>
      </c>
      <c r="H30" s="185"/>
      <c r="I30" s="185"/>
      <c r="J30" s="118"/>
    </row>
    <row r="31" spans="1:10" ht="24.75" customHeight="1">
      <c r="A31" s="165" t="s">
        <v>34</v>
      </c>
      <c r="B31" s="166"/>
      <c r="C31" s="167"/>
      <c r="D31" s="115"/>
      <c r="G31" s="186" t="s">
        <v>189</v>
      </c>
      <c r="H31" s="187"/>
      <c r="I31" s="187"/>
      <c r="J31" s="118"/>
    </row>
    <row r="32" spans="1:10" ht="24.75" customHeight="1">
      <c r="A32" s="165" t="s">
        <v>35</v>
      </c>
      <c r="B32" s="166"/>
      <c r="C32" s="167"/>
      <c r="D32" s="115"/>
      <c r="G32" s="184" t="s">
        <v>190</v>
      </c>
      <c r="H32" s="185"/>
      <c r="I32" s="185"/>
      <c r="J32" s="117"/>
    </row>
    <row r="33" spans="1:10" ht="24.75" customHeight="1">
      <c r="A33" s="165" t="s">
        <v>36</v>
      </c>
      <c r="B33" s="166"/>
      <c r="C33" s="167"/>
      <c r="D33" s="115"/>
      <c r="G33" s="184" t="s">
        <v>188</v>
      </c>
      <c r="H33" s="185"/>
      <c r="I33" s="185"/>
      <c r="J33" s="117"/>
    </row>
    <row r="34" spans="1:10" ht="24.75" customHeight="1">
      <c r="A34" s="165" t="s">
        <v>37</v>
      </c>
      <c r="B34" s="166"/>
      <c r="C34" s="167"/>
      <c r="D34" s="115"/>
      <c r="G34" s="184" t="s">
        <v>45</v>
      </c>
      <c r="H34" s="185"/>
      <c r="I34" s="185"/>
      <c r="J34" s="117"/>
    </row>
    <row r="35" spans="1:10" ht="24.75" customHeight="1" thickBot="1">
      <c r="A35" s="170" t="s">
        <v>38</v>
      </c>
      <c r="B35" s="171"/>
      <c r="C35" s="172"/>
      <c r="D35" s="126"/>
      <c r="G35" s="184" t="s">
        <v>46</v>
      </c>
      <c r="H35" s="185"/>
      <c r="I35" s="185"/>
      <c r="J35" s="117"/>
    </row>
    <row r="36" spans="7:10" ht="24.75" customHeight="1" thickTop="1">
      <c r="G36" s="189" t="s">
        <v>169</v>
      </c>
      <c r="H36" s="190"/>
      <c r="I36" s="190"/>
      <c r="J36" s="119"/>
    </row>
    <row r="37" spans="7:10" ht="19.5" customHeight="1">
      <c r="G37" s="189" t="s">
        <v>170</v>
      </c>
      <c r="H37" s="190"/>
      <c r="I37" s="191"/>
      <c r="J37" s="120"/>
    </row>
    <row r="38" spans="7:10" ht="19.5" customHeight="1">
      <c r="G38" s="189" t="s">
        <v>171</v>
      </c>
      <c r="H38" s="190"/>
      <c r="I38" s="191"/>
      <c r="J38" s="120"/>
    </row>
    <row r="39" spans="7:10" ht="19.5" customHeight="1">
      <c r="G39" s="189" t="s">
        <v>172</v>
      </c>
      <c r="H39" s="190"/>
      <c r="I39" s="191"/>
      <c r="J39" s="120"/>
    </row>
    <row r="40" spans="7:10" ht="19.5" customHeight="1">
      <c r="G40" s="189" t="s">
        <v>173</v>
      </c>
      <c r="H40" s="190"/>
      <c r="I40" s="191"/>
      <c r="J40" s="120"/>
    </row>
    <row r="41" spans="7:10" ht="19.5" customHeight="1">
      <c r="G41" s="189" t="s">
        <v>186</v>
      </c>
      <c r="H41" s="190"/>
      <c r="I41" s="191"/>
      <c r="J41" s="120"/>
    </row>
    <row r="42" spans="7:10" ht="19.5" customHeight="1" thickBot="1">
      <c r="G42" s="197" t="s">
        <v>187</v>
      </c>
      <c r="H42" s="198"/>
      <c r="I42" s="199"/>
      <c r="J42" s="121"/>
    </row>
    <row r="43" ht="13.5" thickTop="1"/>
  </sheetData>
  <mergeCells count="82">
    <mergeCell ref="B16:B17"/>
    <mergeCell ref="C16:C17"/>
    <mergeCell ref="D16:D17"/>
    <mergeCell ref="E16:E17"/>
    <mergeCell ref="D12:D13"/>
    <mergeCell ref="C12:C13"/>
    <mergeCell ref="B12:B13"/>
    <mergeCell ref="B14:B15"/>
    <mergeCell ref="C14:C15"/>
    <mergeCell ref="D14:D15"/>
    <mergeCell ref="B8:B9"/>
    <mergeCell ref="C8:C9"/>
    <mergeCell ref="B10:B11"/>
    <mergeCell ref="C10:C11"/>
    <mergeCell ref="G10:G11"/>
    <mergeCell ref="H10:H11"/>
    <mergeCell ref="I10:I11"/>
    <mergeCell ref="D8:D9"/>
    <mergeCell ref="D10:D11"/>
    <mergeCell ref="J14:J15"/>
    <mergeCell ref="I12:I13"/>
    <mergeCell ref="G16:G17"/>
    <mergeCell ref="I14:I15"/>
    <mergeCell ref="H14:H15"/>
    <mergeCell ref="G14:G15"/>
    <mergeCell ref="H12:H13"/>
    <mergeCell ref="G12:G13"/>
    <mergeCell ref="J6:J7"/>
    <mergeCell ref="G8:G9"/>
    <mergeCell ref="J16:J17"/>
    <mergeCell ref="I16:I17"/>
    <mergeCell ref="H16:H17"/>
    <mergeCell ref="I8:I9"/>
    <mergeCell ref="H8:H9"/>
    <mergeCell ref="J8:J9"/>
    <mergeCell ref="J10:J11"/>
    <mergeCell ref="J12:J13"/>
    <mergeCell ref="G41:I41"/>
    <mergeCell ref="G42:I42"/>
    <mergeCell ref="G39:I39"/>
    <mergeCell ref="G40:I40"/>
    <mergeCell ref="G36:I36"/>
    <mergeCell ref="G37:I37"/>
    <mergeCell ref="G38:I38"/>
    <mergeCell ref="E8:E9"/>
    <mergeCell ref="E10:E11"/>
    <mergeCell ref="F10:F11"/>
    <mergeCell ref="F12:F13"/>
    <mergeCell ref="E12:E13"/>
    <mergeCell ref="E14:E15"/>
    <mergeCell ref="G31:I31"/>
    <mergeCell ref="G32:I32"/>
    <mergeCell ref="G34:I34"/>
    <mergeCell ref="G35:I35"/>
    <mergeCell ref="G27:I27"/>
    <mergeCell ref="G28:I28"/>
    <mergeCell ref="G29:I29"/>
    <mergeCell ref="G30:I30"/>
    <mergeCell ref="G33:I33"/>
    <mergeCell ref="A23:D23"/>
    <mergeCell ref="G23:J23"/>
    <mergeCell ref="A1:J1"/>
    <mergeCell ref="B6:B7"/>
    <mergeCell ref="C6:C7"/>
    <mergeCell ref="D6:D7"/>
    <mergeCell ref="E6:E7"/>
    <mergeCell ref="G6:G7"/>
    <mergeCell ref="H6:H7"/>
    <mergeCell ref="I6:I7"/>
    <mergeCell ref="A35:C35"/>
    <mergeCell ref="A34:C34"/>
    <mergeCell ref="A33:C33"/>
    <mergeCell ref="A32:C32"/>
    <mergeCell ref="A24:C25"/>
    <mergeCell ref="G24:I25"/>
    <mergeCell ref="A31:C31"/>
    <mergeCell ref="A30:C30"/>
    <mergeCell ref="A26:C26"/>
    <mergeCell ref="A27:C27"/>
    <mergeCell ref="A28:C28"/>
    <mergeCell ref="A29:C29"/>
    <mergeCell ref="G26:I26"/>
  </mergeCells>
  <printOptions/>
  <pageMargins left="0.75" right="0.75" top="0.5" bottom="1" header="0.5" footer="0.5"/>
  <pageSetup horizontalDpi="600" verticalDpi="600" orientation="landscape" scale="68" r:id="rId1"/>
  <headerFooter alignWithMargins="0">
    <oddFooter xml:space="preserve">&amp;L&amp;9 2005 Area Plan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D1">
      <pane ySplit="8" topLeftCell="BM9" activePane="bottomLeft" state="frozen"/>
      <selection pane="topLeft" activeCell="A1" sqref="A1"/>
      <selection pane="bottomLeft" activeCell="D6" sqref="D6:F6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7.7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B1">
      <pane ySplit="8" topLeftCell="BM20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B1">
      <pane ySplit="8" topLeftCell="BM9" activePane="bottomLeft" state="frozen"/>
      <selection pane="topLeft" activeCell="A1" sqref="A1"/>
      <selection pane="bottomLeft" activeCell="D6" sqref="D6:F6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  <headerFooter alignWithMargins="0">
    <oddFooter>&amp;R&amp;8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16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9" activePane="bottomLeft" state="frozen"/>
      <selection pane="topLeft" activeCell="A1" sqref="A1"/>
      <selection pane="bottomLeft" activeCell="D6" sqref="D6:F6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10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31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C1">
      <pane ySplit="8" topLeftCell="BM9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9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9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19.421875" style="0" customWidth="1"/>
    <col min="2" max="2" width="12.57421875" style="0" customWidth="1"/>
    <col min="3" max="3" width="11.8515625" style="0" customWidth="1"/>
    <col min="4" max="4" width="11.140625" style="0" customWidth="1"/>
    <col min="5" max="5" width="12.57421875" style="0" customWidth="1"/>
    <col min="6" max="6" width="12.8515625" style="0" customWidth="1"/>
    <col min="7" max="7" width="11.140625" style="0" customWidth="1"/>
  </cols>
  <sheetData>
    <row r="1" spans="1:7" ht="18">
      <c r="A1" s="179" t="s">
        <v>113</v>
      </c>
      <c r="B1" s="179"/>
      <c r="C1" s="179"/>
      <c r="D1" s="179"/>
      <c r="E1" s="179"/>
      <c r="F1" s="179"/>
      <c r="G1" s="179"/>
    </row>
    <row r="2" spans="1:6" ht="18">
      <c r="A2" s="12"/>
      <c r="B2" s="12"/>
      <c r="C2" s="12"/>
      <c r="D2" s="12"/>
      <c r="E2" s="12"/>
      <c r="F2" s="12"/>
    </row>
    <row r="3" spans="1:7" ht="18">
      <c r="A3" s="135" t="s">
        <v>198</v>
      </c>
      <c r="B3" s="139" t="str">
        <f>'C.I.A.'!B2</f>
        <v>0</v>
      </c>
      <c r="C3" s="12"/>
      <c r="D3" s="12"/>
      <c r="E3" s="132" t="s">
        <v>197</v>
      </c>
      <c r="F3" s="217" t="str">
        <f>'C.I.A.'!J2</f>
        <v>1/1/1111</v>
      </c>
      <c r="G3" s="218"/>
    </row>
    <row r="4" ht="13.5" thickBot="1"/>
    <row r="5" spans="1:7" ht="15.75" thickTop="1">
      <c r="A5" s="13" t="s">
        <v>47</v>
      </c>
      <c r="B5" s="14"/>
      <c r="C5" s="14" t="s">
        <v>48</v>
      </c>
      <c r="D5" s="14" t="s">
        <v>48</v>
      </c>
      <c r="E5" s="14" t="s">
        <v>49</v>
      </c>
      <c r="F5" s="14" t="s">
        <v>50</v>
      </c>
      <c r="G5" s="15"/>
    </row>
    <row r="6" spans="1:7" ht="15">
      <c r="A6" s="16" t="s">
        <v>51</v>
      </c>
      <c r="B6" s="17" t="s">
        <v>52</v>
      </c>
      <c r="C6" s="17" t="s">
        <v>53</v>
      </c>
      <c r="D6" s="17" t="s">
        <v>7</v>
      </c>
      <c r="E6" s="17" t="s">
        <v>54</v>
      </c>
      <c r="F6" s="17" t="s">
        <v>55</v>
      </c>
      <c r="G6" s="18" t="s">
        <v>56</v>
      </c>
    </row>
    <row r="7" spans="1:7" ht="15.75" thickBot="1">
      <c r="A7" s="19"/>
      <c r="B7" s="20" t="s">
        <v>57</v>
      </c>
      <c r="C7" s="20" t="s">
        <v>47</v>
      </c>
      <c r="D7" s="20" t="s">
        <v>58</v>
      </c>
      <c r="E7" s="20" t="s">
        <v>59</v>
      </c>
      <c r="F7" s="20" t="s">
        <v>60</v>
      </c>
      <c r="G7" s="21" t="s">
        <v>61</v>
      </c>
    </row>
    <row r="8" spans="1:7" ht="15.75" thickTop="1">
      <c r="A8" s="22" t="s">
        <v>62</v>
      </c>
      <c r="B8" s="211"/>
      <c r="C8" s="212"/>
      <c r="D8" s="212"/>
      <c r="E8" s="212"/>
      <c r="F8" s="212"/>
      <c r="G8" s="213"/>
    </row>
    <row r="9" spans="1:7" ht="15">
      <c r="A9" s="23" t="s">
        <v>63</v>
      </c>
      <c r="B9" s="214"/>
      <c r="C9" s="215"/>
      <c r="D9" s="215"/>
      <c r="E9" s="215"/>
      <c r="F9" s="215"/>
      <c r="G9" s="216"/>
    </row>
    <row r="10" spans="1:7" ht="15">
      <c r="A10" s="24" t="s">
        <v>64</v>
      </c>
      <c r="B10" s="56"/>
      <c r="C10" s="141" t="e">
        <f>SUM(B10/'C.I.A.'!C18)</f>
        <v>#DIV/0!</v>
      </c>
      <c r="D10" s="141" t="e">
        <f>B10/'C.I.A.'!C8</f>
        <v>#DIV/0!</v>
      </c>
      <c r="E10" s="56"/>
      <c r="F10" s="56"/>
      <c r="G10" s="141" t="e">
        <f>F10/F38</f>
        <v>#DIV/0!</v>
      </c>
    </row>
    <row r="11" spans="1:7" ht="15">
      <c r="A11" s="25" t="s">
        <v>65</v>
      </c>
      <c r="B11" s="57"/>
      <c r="C11" s="141" t="e">
        <f>SUM(B11/'C.I.A.'!C18)</f>
        <v>#DIV/0!</v>
      </c>
      <c r="D11" s="141" t="e">
        <f>B11/'C.I.A.'!C8</f>
        <v>#DIV/0!</v>
      </c>
      <c r="E11" s="57" t="s">
        <v>27</v>
      </c>
      <c r="F11" s="57" t="s">
        <v>27</v>
      </c>
      <c r="G11" s="141" t="e">
        <f>F11/F38</f>
        <v>#VALUE!</v>
      </c>
    </row>
    <row r="12" spans="1:7" ht="15">
      <c r="A12" s="25" t="s">
        <v>66</v>
      </c>
      <c r="B12" s="57" t="s">
        <v>27</v>
      </c>
      <c r="C12" s="141" t="e">
        <f>SUM(B12/'C.I.A.'!C18)</f>
        <v>#VALUE!</v>
      </c>
      <c r="D12" s="141" t="e">
        <f>B12/'C.I.A.'!C8</f>
        <v>#VALUE!</v>
      </c>
      <c r="E12" s="57" t="s">
        <v>27</v>
      </c>
      <c r="F12" s="57" t="s">
        <v>27</v>
      </c>
      <c r="G12" s="141" t="e">
        <f>F12/F38</f>
        <v>#VALUE!</v>
      </c>
    </row>
    <row r="13" spans="1:7" ht="15">
      <c r="A13" s="25" t="s">
        <v>67</v>
      </c>
      <c r="B13" s="57" t="s">
        <v>27</v>
      </c>
      <c r="C13" s="141" t="e">
        <f>SUM(B13/'C.I.A.'!C18)</f>
        <v>#VALUE!</v>
      </c>
      <c r="D13" s="141" t="e">
        <f>B13/'C.I.A.'!C8</f>
        <v>#VALUE!</v>
      </c>
      <c r="E13" s="57" t="s">
        <v>27</v>
      </c>
      <c r="F13" s="57" t="s">
        <v>27</v>
      </c>
      <c r="G13" s="141" t="e">
        <f>F13/F38</f>
        <v>#VALUE!</v>
      </c>
    </row>
    <row r="14" spans="1:7" ht="15">
      <c r="A14" s="207" t="s">
        <v>202</v>
      </c>
      <c r="B14" s="219"/>
      <c r="C14" s="26"/>
      <c r="D14" s="26"/>
      <c r="E14" s="26"/>
      <c r="F14" s="26" t="s">
        <v>27</v>
      </c>
      <c r="G14" s="142"/>
    </row>
    <row r="15" spans="1:7" ht="15">
      <c r="A15" s="25" t="s">
        <v>68</v>
      </c>
      <c r="B15" s="57" t="s">
        <v>27</v>
      </c>
      <c r="C15" s="141" t="e">
        <f>B15/'C.I.A.'!C18</f>
        <v>#VALUE!</v>
      </c>
      <c r="D15" s="141" t="e">
        <f>B15/'C.I.A.'!C8</f>
        <v>#VALUE!</v>
      </c>
      <c r="E15" s="57" t="s">
        <v>27</v>
      </c>
      <c r="F15" s="57" t="s">
        <v>27</v>
      </c>
      <c r="G15" s="141" t="e">
        <f>F15/F38</f>
        <v>#VALUE!</v>
      </c>
    </row>
    <row r="16" spans="1:7" ht="15">
      <c r="A16" s="25" t="s">
        <v>69</v>
      </c>
      <c r="B16" s="57" t="s">
        <v>27</v>
      </c>
      <c r="C16" s="141" t="e">
        <f>B16/'C.I.A.'!C18</f>
        <v>#VALUE!</v>
      </c>
      <c r="D16" s="141" t="e">
        <f>B16/'C.I.A.'!C8</f>
        <v>#VALUE!</v>
      </c>
      <c r="E16" s="57" t="s">
        <v>27</v>
      </c>
      <c r="F16" s="57" t="s">
        <v>27</v>
      </c>
      <c r="G16" s="141" t="e">
        <f>F16/F38</f>
        <v>#VALUE!</v>
      </c>
    </row>
    <row r="17" spans="1:7" ht="15">
      <c r="A17" s="25" t="s">
        <v>70</v>
      </c>
      <c r="B17" s="57" t="s">
        <v>27</v>
      </c>
      <c r="C17" s="141" t="e">
        <f>B17/'C.I.A.'!C18</f>
        <v>#VALUE!</v>
      </c>
      <c r="D17" s="141" t="e">
        <f>B17/'C.I.A.'!C8</f>
        <v>#VALUE!</v>
      </c>
      <c r="E17" s="57" t="s">
        <v>27</v>
      </c>
      <c r="F17" s="57" t="s">
        <v>27</v>
      </c>
      <c r="G17" s="141" t="e">
        <f>F17/F38</f>
        <v>#VALUE!</v>
      </c>
    </row>
    <row r="18" spans="1:7" ht="15">
      <c r="A18" s="25" t="s">
        <v>71</v>
      </c>
      <c r="B18" s="57" t="s">
        <v>27</v>
      </c>
      <c r="C18" s="141" t="e">
        <f>B18/'C.I.A.'!C18</f>
        <v>#VALUE!</v>
      </c>
      <c r="D18" s="141" t="e">
        <f>B18/'C.I.A.'!C8</f>
        <v>#VALUE!</v>
      </c>
      <c r="E18" s="57" t="s">
        <v>27</v>
      </c>
      <c r="F18" s="57" t="s">
        <v>27</v>
      </c>
      <c r="G18" s="141" t="e">
        <f>F18/F38</f>
        <v>#VALUE!</v>
      </c>
    </row>
    <row r="19" spans="1:7" ht="15">
      <c r="A19" s="207" t="s">
        <v>203</v>
      </c>
      <c r="B19" s="208"/>
      <c r="C19" s="26"/>
      <c r="D19" s="26"/>
      <c r="E19" s="26" t="s">
        <v>27</v>
      </c>
      <c r="F19" s="26"/>
      <c r="G19" s="142"/>
    </row>
    <row r="20" spans="1:7" ht="15">
      <c r="A20" s="25" t="s">
        <v>72</v>
      </c>
      <c r="B20" s="57" t="s">
        <v>27</v>
      </c>
      <c r="C20" s="141" t="e">
        <f>B20/'C.I.A.'!C18</f>
        <v>#VALUE!</v>
      </c>
      <c r="D20" s="141" t="e">
        <f>B20/'C.I.A.'!C8</f>
        <v>#VALUE!</v>
      </c>
      <c r="E20" s="57" t="s">
        <v>27</v>
      </c>
      <c r="F20" s="57" t="s">
        <v>27</v>
      </c>
      <c r="G20" s="141" t="e">
        <f>F20/F38</f>
        <v>#VALUE!</v>
      </c>
    </row>
    <row r="21" spans="1:7" ht="15">
      <c r="A21" s="209" t="s">
        <v>204</v>
      </c>
      <c r="B21" s="210"/>
      <c r="C21" s="26"/>
      <c r="D21" s="26"/>
      <c r="E21" s="26"/>
      <c r="F21" s="26"/>
      <c r="G21" s="26"/>
    </row>
    <row r="22" spans="1:7" ht="15">
      <c r="A22" s="26"/>
      <c r="B22" s="26"/>
      <c r="C22" s="26"/>
      <c r="D22" s="26"/>
      <c r="E22" s="26"/>
      <c r="F22" s="26"/>
      <c r="G22" s="26"/>
    </row>
    <row r="23" spans="1:7" ht="30">
      <c r="A23" s="27" t="s">
        <v>73</v>
      </c>
      <c r="B23" s="57"/>
      <c r="C23" s="141" t="e">
        <f>B23/'C.I.A.'!C18</f>
        <v>#DIV/0!</v>
      </c>
      <c r="D23" s="141" t="e">
        <f>B23/'C.I.A.'!C8</f>
        <v>#DIV/0!</v>
      </c>
      <c r="E23" s="57"/>
      <c r="F23" s="57"/>
      <c r="G23" s="28"/>
    </row>
    <row r="24" spans="1:7" ht="15">
      <c r="A24" s="25"/>
      <c r="B24" s="25" t="s">
        <v>27</v>
      </c>
      <c r="C24" s="25"/>
      <c r="D24" s="25"/>
      <c r="E24" s="25" t="s">
        <v>27</v>
      </c>
      <c r="F24" s="25" t="s">
        <v>27</v>
      </c>
      <c r="G24" s="28"/>
    </row>
    <row r="25" spans="1:7" ht="15.75">
      <c r="A25" s="29" t="s">
        <v>74</v>
      </c>
      <c r="B25" s="58" t="e">
        <f>(B10:B13)+(B15:B18)+B20+B23</f>
        <v>#VALUE!</v>
      </c>
      <c r="C25" s="30" t="e">
        <f>(A10:A13+A15:A18+A20+A23)/'C.I.A.'!C18</f>
        <v>#VALUE!</v>
      </c>
      <c r="D25" s="30" t="e">
        <f>(B10:B13+B15:B18+B20+B23)/'C.I.A.'!C8</f>
        <v>#VALUE!</v>
      </c>
      <c r="E25" s="58" t="e">
        <f>E10:E13+E15:E18+E20+E23</f>
        <v>#VALUE!</v>
      </c>
      <c r="F25" s="58" t="e">
        <f>F10:F13+F15:F18+F20+F23</f>
        <v>#VALUE!</v>
      </c>
      <c r="G25" s="28"/>
    </row>
    <row r="26" spans="1:7" ht="15">
      <c r="A26" s="25"/>
      <c r="B26" s="25"/>
      <c r="C26" s="25"/>
      <c r="D26" s="25"/>
      <c r="E26" s="25"/>
      <c r="F26" s="25"/>
      <c r="G26" s="28"/>
    </row>
    <row r="27" spans="1:7" ht="15">
      <c r="A27" s="25"/>
      <c r="B27" s="25"/>
      <c r="C27" s="25"/>
      <c r="D27" s="25"/>
      <c r="E27" s="25"/>
      <c r="F27" s="25"/>
      <c r="G27" s="28"/>
    </row>
    <row r="28" spans="1:7" ht="15">
      <c r="A28" s="25" t="s">
        <v>75</v>
      </c>
      <c r="B28" s="143">
        <f>'C.I.A.'!D18</f>
        <v>0</v>
      </c>
      <c r="C28" s="144"/>
      <c r="D28" s="144"/>
      <c r="E28" s="57" t="s">
        <v>27</v>
      </c>
      <c r="F28" s="57" t="s">
        <v>27</v>
      </c>
      <c r="G28" s="28"/>
    </row>
    <row r="29" spans="1:7" ht="15">
      <c r="A29" s="25" t="s">
        <v>76</v>
      </c>
      <c r="B29" s="143">
        <f>'C.I.A.'!D18</f>
        <v>0</v>
      </c>
      <c r="C29" s="144"/>
      <c r="D29" s="144"/>
      <c r="E29" s="57" t="s">
        <v>27</v>
      </c>
      <c r="F29" s="57" t="s">
        <v>77</v>
      </c>
      <c r="G29" s="28"/>
    </row>
    <row r="30" spans="1:7" ht="15">
      <c r="A30" s="25" t="s">
        <v>78</v>
      </c>
      <c r="B30" s="143">
        <f>'C.I.A.'!G18</f>
        <v>0</v>
      </c>
      <c r="C30" s="144"/>
      <c r="D30" s="144"/>
      <c r="E30" s="57"/>
      <c r="F30" s="57"/>
      <c r="G30" s="28"/>
    </row>
    <row r="31" spans="1:7" ht="15">
      <c r="A31" s="25" t="s">
        <v>79</v>
      </c>
      <c r="B31" s="143">
        <f>'C.I.A.'!H18</f>
        <v>0</v>
      </c>
      <c r="C31" s="144"/>
      <c r="D31" s="144"/>
      <c r="E31" s="57"/>
      <c r="F31" s="57"/>
      <c r="G31" s="28"/>
    </row>
    <row r="32" spans="1:7" ht="30">
      <c r="A32" s="27" t="s">
        <v>118</v>
      </c>
      <c r="B32" s="143">
        <f>'C.I.A.'!B18</f>
        <v>0</v>
      </c>
      <c r="C32" s="144"/>
      <c r="D32" s="144"/>
      <c r="E32" s="25"/>
      <c r="F32" s="25"/>
      <c r="G32" s="28"/>
    </row>
    <row r="33" spans="1:7" ht="15.75">
      <c r="A33" s="29" t="s">
        <v>80</v>
      </c>
      <c r="B33" s="143" t="e">
        <f>B25+B28:B32</f>
        <v>#VALUE!</v>
      </c>
      <c r="C33" s="144"/>
      <c r="D33" s="144"/>
      <c r="E33" s="58" t="e">
        <f>E25+E28:E31</f>
        <v>#VALUE!</v>
      </c>
      <c r="F33" s="58" t="e">
        <f>F25+F28:F31</f>
        <v>#VALUE!</v>
      </c>
      <c r="G33" s="28"/>
    </row>
    <row r="34" spans="1:7" ht="15.75">
      <c r="A34" s="31"/>
      <c r="B34" s="32"/>
      <c r="C34" s="33"/>
      <c r="D34" s="34"/>
      <c r="E34" s="34"/>
      <c r="F34" s="34"/>
      <c r="G34" s="34"/>
    </row>
    <row r="35" spans="1:7" ht="15.75">
      <c r="A35" s="35"/>
      <c r="B35" s="32"/>
      <c r="C35" s="33"/>
      <c r="D35" s="34"/>
      <c r="E35" s="34"/>
      <c r="F35" s="34"/>
      <c r="G35" s="34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 t="s">
        <v>61</v>
      </c>
      <c r="G37" s="26"/>
    </row>
    <row r="38" spans="1:7" ht="15">
      <c r="A38" s="26" t="s">
        <v>81</v>
      </c>
      <c r="B38" s="26"/>
      <c r="C38" s="26"/>
      <c r="D38" s="26"/>
      <c r="E38" s="26"/>
      <c r="F38" s="57"/>
      <c r="G38" s="26"/>
    </row>
  </sheetData>
  <mergeCells count="6">
    <mergeCell ref="A19:B19"/>
    <mergeCell ref="A21:B21"/>
    <mergeCell ref="A1:G1"/>
    <mergeCell ref="B8:G9"/>
    <mergeCell ref="F3:G3"/>
    <mergeCell ref="A14:B14"/>
  </mergeCells>
  <printOptions/>
  <pageMargins left="0.75" right="0.75" top="1" bottom="1" header="0.5" footer="0.5"/>
  <pageSetup horizontalDpi="600" verticalDpi="600" orientation="portrait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28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33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7.7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31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7.7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4:F5"/>
    <mergeCell ref="B27:C27"/>
    <mergeCell ref="B26:C26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71"/>
      <c r="C5" s="272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7.7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220" t="s">
        <v>82</v>
      </c>
      <c r="B5" s="220"/>
      <c r="C5" s="220"/>
      <c r="D5" s="220"/>
      <c r="E5" s="220"/>
      <c r="F5" s="220"/>
      <c r="G5" s="220"/>
      <c r="H5" s="220"/>
      <c r="I5" s="220"/>
    </row>
    <row r="7" spans="1:9" ht="23.25">
      <c r="A7" s="221" t="s">
        <v>83</v>
      </c>
      <c r="B7" s="221"/>
      <c r="C7" s="221"/>
      <c r="D7" s="221"/>
      <c r="E7" s="221"/>
      <c r="F7" s="221"/>
      <c r="G7" s="221"/>
      <c r="H7" s="221"/>
      <c r="I7" s="221"/>
    </row>
    <row r="9" spans="1:9" ht="12.75">
      <c r="A9" s="218" t="s">
        <v>84</v>
      </c>
      <c r="B9" s="218"/>
      <c r="C9" s="218"/>
      <c r="D9" s="218"/>
      <c r="E9" s="218"/>
      <c r="F9" s="218"/>
      <c r="G9" s="218"/>
      <c r="H9" s="218"/>
      <c r="I9" s="21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220" t="s">
        <v>85</v>
      </c>
      <c r="B5" s="220"/>
      <c r="C5" s="220"/>
      <c r="D5" s="220"/>
      <c r="E5" s="220"/>
      <c r="F5" s="220"/>
      <c r="G5" s="220"/>
      <c r="H5" s="220"/>
      <c r="I5" s="220"/>
    </row>
    <row r="7" spans="1:9" ht="23.25">
      <c r="A7" s="221" t="s">
        <v>86</v>
      </c>
      <c r="B7" s="221"/>
      <c r="C7" s="221"/>
      <c r="D7" s="221"/>
      <c r="E7" s="221"/>
      <c r="F7" s="221"/>
      <c r="G7" s="221"/>
      <c r="H7" s="221"/>
      <c r="I7" s="221"/>
    </row>
    <row r="9" spans="1:9" ht="12.75">
      <c r="A9" s="218" t="s">
        <v>84</v>
      </c>
      <c r="B9" s="218"/>
      <c r="C9" s="218"/>
      <c r="D9" s="218"/>
      <c r="E9" s="218"/>
      <c r="F9" s="218"/>
      <c r="G9" s="218"/>
      <c r="H9" s="218"/>
      <c r="I9" s="21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220" t="s">
        <v>87</v>
      </c>
      <c r="B5" s="220"/>
      <c r="C5" s="220"/>
      <c r="D5" s="220"/>
      <c r="E5" s="220"/>
      <c r="F5" s="220"/>
      <c r="G5" s="220"/>
      <c r="H5" s="220"/>
      <c r="I5" s="220"/>
    </row>
    <row r="7" spans="1:9" ht="23.25">
      <c r="A7" s="221" t="s">
        <v>88</v>
      </c>
      <c r="B7" s="221"/>
      <c r="C7" s="221"/>
      <c r="D7" s="221"/>
      <c r="E7" s="221"/>
      <c r="F7" s="221"/>
      <c r="G7" s="221"/>
      <c r="H7" s="221"/>
      <c r="I7" s="221"/>
    </row>
    <row r="9" spans="1:9" ht="12.75">
      <c r="A9" s="218" t="s">
        <v>84</v>
      </c>
      <c r="B9" s="218"/>
      <c r="C9" s="218"/>
      <c r="D9" s="218"/>
      <c r="E9" s="218"/>
      <c r="F9" s="218"/>
      <c r="G9" s="218"/>
      <c r="H9" s="218"/>
      <c r="I9" s="21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3" max="3" width="15.7109375" style="0" customWidth="1"/>
    <col min="8" max="8" width="11.28125" style="0" bestFit="1" customWidth="1"/>
  </cols>
  <sheetData>
    <row r="1" spans="1:11" ht="29.25" customHeight="1">
      <c r="A1" s="222" t="s">
        <v>209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7" ht="15">
      <c r="A3" s="132" t="s">
        <v>198</v>
      </c>
      <c r="B3" s="138" t="str">
        <f>'C.I.G.'!C3</f>
        <v>0</v>
      </c>
      <c r="G3" s="3" t="s">
        <v>126</v>
      </c>
    </row>
    <row r="4" spans="1:8" ht="12.75">
      <c r="A4" s="3"/>
      <c r="H4" s="3"/>
    </row>
    <row r="5" spans="4:10" ht="12.75">
      <c r="D5" s="77" t="s">
        <v>175</v>
      </c>
      <c r="F5" s="77" t="s">
        <v>176</v>
      </c>
      <c r="H5" s="77" t="s">
        <v>177</v>
      </c>
      <c r="J5" s="77" t="s">
        <v>178</v>
      </c>
    </row>
    <row r="6" spans="4:10" ht="12.75">
      <c r="D6" s="77" t="s">
        <v>179</v>
      </c>
      <c r="F6" s="77" t="s">
        <v>181</v>
      </c>
      <c r="H6" s="77" t="s">
        <v>183</v>
      </c>
      <c r="J6" s="77" t="s">
        <v>25</v>
      </c>
    </row>
    <row r="7" spans="4:10" ht="12.75">
      <c r="D7" s="77" t="s">
        <v>180</v>
      </c>
      <c r="F7" s="77" t="s">
        <v>182</v>
      </c>
      <c r="H7" s="77" t="s">
        <v>184</v>
      </c>
      <c r="J7" s="77" t="s">
        <v>185</v>
      </c>
    </row>
    <row r="8" spans="1:10" ht="12.75">
      <c r="A8" s="64" t="s">
        <v>127</v>
      </c>
      <c r="B8" s="64"/>
      <c r="C8" s="64"/>
      <c r="D8" s="64"/>
      <c r="E8" s="64"/>
      <c r="F8" s="64"/>
      <c r="G8" s="64"/>
      <c r="H8" s="64"/>
      <c r="I8" s="64"/>
      <c r="J8" s="65"/>
    </row>
    <row r="9" spans="1:10" ht="12.75">
      <c r="A9" t="s">
        <v>128</v>
      </c>
      <c r="B9" t="s">
        <v>129</v>
      </c>
      <c r="D9" s="150">
        <f>'C.I.A.'!B14</f>
        <v>0</v>
      </c>
      <c r="F9" s="150">
        <f>'C.I.A.'!D26</f>
        <v>0</v>
      </c>
      <c r="H9" s="146"/>
      <c r="J9" s="147">
        <f>SUM(D9:H9)</f>
        <v>0</v>
      </c>
    </row>
    <row r="10" spans="1:10" ht="12.75">
      <c r="A10" t="s">
        <v>130</v>
      </c>
      <c r="B10" t="s">
        <v>131</v>
      </c>
      <c r="D10" s="148">
        <f>'C.I.A.'!B16</f>
        <v>0</v>
      </c>
      <c r="F10" s="68"/>
      <c r="H10" s="68"/>
      <c r="J10" s="147">
        <f aca="true" t="shared" si="0" ref="J10:J16">SUM(D10:H10)</f>
        <v>0</v>
      </c>
    </row>
    <row r="11" spans="1:10" ht="12.75">
      <c r="A11" t="s">
        <v>132</v>
      </c>
      <c r="D11" s="147">
        <f>SUM(D9:D10)</f>
        <v>0</v>
      </c>
      <c r="F11" s="147">
        <f>SUM(F9:F10)</f>
        <v>0</v>
      </c>
      <c r="H11" s="147">
        <f>SUM(H9:H10)</f>
        <v>0</v>
      </c>
      <c r="J11" s="147">
        <f t="shared" si="0"/>
        <v>0</v>
      </c>
    </row>
    <row r="12" spans="1:10" ht="12.75">
      <c r="A12" t="s">
        <v>133</v>
      </c>
      <c r="B12" t="s">
        <v>134</v>
      </c>
      <c r="D12" s="68"/>
      <c r="F12" s="68"/>
      <c r="H12" s="147">
        <f>'C.I.A.'!D27</f>
        <v>0</v>
      </c>
      <c r="J12" s="147">
        <f t="shared" si="0"/>
        <v>0</v>
      </c>
    </row>
    <row r="13" spans="1:10" ht="12.75">
      <c r="A13" t="s">
        <v>135</v>
      </c>
      <c r="B13" t="s">
        <v>136</v>
      </c>
      <c r="D13" s="68"/>
      <c r="F13" s="68"/>
      <c r="H13" s="147">
        <f>'C.I.A.'!D29</f>
        <v>0</v>
      </c>
      <c r="J13" s="147">
        <f t="shared" si="0"/>
        <v>0</v>
      </c>
    </row>
    <row r="14" spans="1:10" ht="12.75">
      <c r="A14" t="s">
        <v>137</v>
      </c>
      <c r="B14" t="s">
        <v>138</v>
      </c>
      <c r="D14" s="68"/>
      <c r="F14" s="68"/>
      <c r="H14" s="147">
        <f>'C.I.A.'!D34</f>
        <v>0</v>
      </c>
      <c r="J14" s="147">
        <f t="shared" si="0"/>
        <v>0</v>
      </c>
    </row>
    <row r="15" spans="1:10" ht="12.75">
      <c r="A15" t="s">
        <v>139</v>
      </c>
      <c r="B15" t="s">
        <v>140</v>
      </c>
      <c r="D15" s="68"/>
      <c r="F15" s="68"/>
      <c r="H15" s="153">
        <v>0</v>
      </c>
      <c r="J15" s="147">
        <f t="shared" si="0"/>
        <v>0</v>
      </c>
    </row>
    <row r="16" spans="1:10" ht="12.75">
      <c r="A16" t="s">
        <v>141</v>
      </c>
      <c r="B16" t="s">
        <v>142</v>
      </c>
      <c r="D16" s="68"/>
      <c r="F16" s="68"/>
      <c r="H16" s="153"/>
      <c r="J16" s="147">
        <f t="shared" si="0"/>
        <v>0</v>
      </c>
    </row>
    <row r="17" spans="1:10" ht="12.75">
      <c r="A17" s="42"/>
      <c r="B17" s="69" t="s">
        <v>143</v>
      </c>
      <c r="C17" s="69"/>
      <c r="D17" s="149">
        <f>SUM(D11:D16)</f>
        <v>0</v>
      </c>
      <c r="E17" s="69"/>
      <c r="F17" s="149">
        <f>SUM(F11:F16)</f>
        <v>0</v>
      </c>
      <c r="G17" s="69"/>
      <c r="H17" s="149">
        <f>SUM(H11:H16)</f>
        <v>0</v>
      </c>
      <c r="I17" s="69"/>
      <c r="J17" s="149">
        <f>SUM(D17:H17)</f>
        <v>0</v>
      </c>
    </row>
    <row r="18" ht="12.75">
      <c r="A18" t="s">
        <v>144</v>
      </c>
    </row>
    <row r="19" spans="1:2" ht="12.75">
      <c r="A19" t="s">
        <v>128</v>
      </c>
      <c r="B19" t="s">
        <v>145</v>
      </c>
    </row>
    <row r="20" spans="1:10" ht="12.75">
      <c r="A20" t="s">
        <v>146</v>
      </c>
      <c r="B20" t="s">
        <v>129</v>
      </c>
      <c r="D20" s="150">
        <f>'C.I.A.'!C14</f>
        <v>0</v>
      </c>
      <c r="F20" s="66"/>
      <c r="H20" s="146"/>
      <c r="J20" s="147">
        <f>SUM(D20:H20)</f>
        <v>0</v>
      </c>
    </row>
    <row r="21" spans="1:10" ht="12.75">
      <c r="A21" t="s">
        <v>147</v>
      </c>
      <c r="B21" t="s">
        <v>131</v>
      </c>
      <c r="D21" s="147">
        <f>'C.I.A.'!C16</f>
        <v>0</v>
      </c>
      <c r="F21" s="67"/>
      <c r="H21" s="153"/>
      <c r="J21" s="147">
        <f>SUM(D21:H21)</f>
        <v>0</v>
      </c>
    </row>
    <row r="22" spans="1:10" ht="12.75">
      <c r="A22" t="s">
        <v>130</v>
      </c>
      <c r="B22" t="s">
        <v>148</v>
      </c>
      <c r="D22" s="147">
        <f>'C.I.A.'!B20</f>
        <v>0</v>
      </c>
      <c r="F22" s="67"/>
      <c r="H22" s="154"/>
      <c r="J22" s="147">
        <f>SUM(D22:H22)</f>
        <v>0</v>
      </c>
    </row>
    <row r="23" spans="1:10" ht="12.75">
      <c r="A23" t="s">
        <v>149</v>
      </c>
      <c r="D23" s="151">
        <f>SUM(D20:D22)</f>
        <v>0</v>
      </c>
      <c r="F23" s="151">
        <f>SUM(F20:F22)</f>
        <v>0</v>
      </c>
      <c r="H23" s="152">
        <f>SUM(H20:H22)</f>
        <v>0</v>
      </c>
      <c r="J23" s="147">
        <f>SUM(D23:H23)</f>
        <v>0</v>
      </c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ht="12.75">
      <c r="A25" t="s">
        <v>150</v>
      </c>
    </row>
    <row r="26" spans="1:10" ht="12.75">
      <c r="A26" t="s">
        <v>128</v>
      </c>
      <c r="B26" t="s">
        <v>129</v>
      </c>
      <c r="D26" s="150">
        <f>'C.I.A.'!D14</f>
        <v>0</v>
      </c>
      <c r="F26" s="66"/>
      <c r="H26" s="146"/>
      <c r="J26" s="147">
        <f>SUM(D26:H26)</f>
        <v>0</v>
      </c>
    </row>
    <row r="27" spans="1:10" ht="12.75">
      <c r="A27" t="s">
        <v>130</v>
      </c>
      <c r="B27" t="s">
        <v>131</v>
      </c>
      <c r="D27" s="147">
        <f>'C.I.A.'!D16</f>
        <v>0</v>
      </c>
      <c r="F27" s="67"/>
      <c r="H27" s="153"/>
      <c r="J27" s="147">
        <f>SUM(D27:H27)</f>
        <v>0</v>
      </c>
    </row>
    <row r="28" spans="1:10" ht="12.75">
      <c r="A28" t="s">
        <v>149</v>
      </c>
      <c r="D28" s="151">
        <f>SUM(D26:D27)</f>
        <v>0</v>
      </c>
      <c r="F28" s="151">
        <f>SUM(F26:F27)</f>
        <v>0</v>
      </c>
      <c r="H28" s="151">
        <f>SUM(H26:H27)</f>
        <v>0</v>
      </c>
      <c r="J28" s="147">
        <f>SUM(D28:H28)</f>
        <v>0</v>
      </c>
    </row>
    <row r="29" spans="1:10" ht="12.75">
      <c r="A29" s="42"/>
      <c r="B29" s="42"/>
      <c r="C29" s="42"/>
      <c r="D29" s="42"/>
      <c r="E29" s="42"/>
      <c r="F29" s="42"/>
      <c r="G29" s="42"/>
      <c r="H29" s="66"/>
      <c r="I29" s="42"/>
      <c r="J29" s="66"/>
    </row>
    <row r="30" ht="12.75">
      <c r="A30" t="s">
        <v>151</v>
      </c>
    </row>
    <row r="31" spans="1:10" ht="12.75">
      <c r="A31" t="s">
        <v>128</v>
      </c>
      <c r="B31" t="s">
        <v>129</v>
      </c>
      <c r="D31" s="150">
        <f>'C.I.A.'!E14</f>
        <v>0</v>
      </c>
      <c r="F31" s="66"/>
      <c r="H31" s="146"/>
      <c r="J31" s="147">
        <f>SUM(D31:H31)</f>
        <v>0</v>
      </c>
    </row>
    <row r="32" spans="1:10" ht="12.75">
      <c r="A32" t="s">
        <v>130</v>
      </c>
      <c r="B32" t="s">
        <v>131</v>
      </c>
      <c r="D32" s="147">
        <f>'C.I.A.'!E16</f>
        <v>0</v>
      </c>
      <c r="F32" s="67"/>
      <c r="H32" s="153"/>
      <c r="J32" s="147">
        <f>SUM(D32:H32)</f>
        <v>0</v>
      </c>
    </row>
    <row r="33" spans="1:10" ht="12.75">
      <c r="A33" t="s">
        <v>149</v>
      </c>
      <c r="D33" s="151">
        <f>SUM(D31:D32)</f>
        <v>0</v>
      </c>
      <c r="F33" s="151">
        <f>SUM(F31:F32)</f>
        <v>0</v>
      </c>
      <c r="H33" s="151">
        <f>SUM(H31:H32)</f>
        <v>0</v>
      </c>
      <c r="J33" s="147">
        <f>SUM(D33:H33)</f>
        <v>0</v>
      </c>
    </row>
    <row r="34" spans="1:10" ht="12.75">
      <c r="A34" s="42"/>
      <c r="B34" s="42"/>
      <c r="C34" s="42"/>
      <c r="D34" s="42"/>
      <c r="E34" s="42"/>
      <c r="F34" s="66"/>
      <c r="G34" s="42"/>
      <c r="H34" s="66"/>
      <c r="I34" s="42"/>
      <c r="J34" s="66"/>
    </row>
    <row r="35" ht="12.75">
      <c r="A35" t="s">
        <v>152</v>
      </c>
    </row>
    <row r="36" spans="1:10" ht="12.75">
      <c r="A36" t="s">
        <v>128</v>
      </c>
      <c r="B36" t="s">
        <v>129</v>
      </c>
      <c r="D36" s="150">
        <f>'C.I.A.'!H14</f>
        <v>0</v>
      </c>
      <c r="F36" s="66"/>
      <c r="H36" s="146"/>
      <c r="J36" s="147">
        <f>SUM(D36:H36)</f>
        <v>0</v>
      </c>
    </row>
    <row r="37" spans="1:10" ht="12.75">
      <c r="A37" t="s">
        <v>130</v>
      </c>
      <c r="B37" t="s">
        <v>131</v>
      </c>
      <c r="D37" s="147">
        <f>'C.I.A.'!H16</f>
        <v>0</v>
      </c>
      <c r="F37" s="67"/>
      <c r="H37" s="153"/>
      <c r="J37" s="147">
        <f>SUM(D37:H37)</f>
        <v>0</v>
      </c>
    </row>
    <row r="38" spans="1:10" ht="12.75">
      <c r="A38" t="s">
        <v>149</v>
      </c>
      <c r="D38" s="151">
        <f>SUM(D36:D37)</f>
        <v>0</v>
      </c>
      <c r="F38" s="151">
        <f>SUM(F36:F37)</f>
        <v>0</v>
      </c>
      <c r="H38" s="151">
        <f>SUM(H36:H37)</f>
        <v>0</v>
      </c>
      <c r="J38" s="147">
        <f>SUM(D38:H38)</f>
        <v>0</v>
      </c>
    </row>
    <row r="39" spans="1:10" ht="12.75">
      <c r="A39" s="42"/>
      <c r="B39" s="42"/>
      <c r="C39" s="42"/>
      <c r="D39" s="42"/>
      <c r="E39" s="42"/>
      <c r="F39" s="66"/>
      <c r="G39" s="42"/>
      <c r="H39" s="66"/>
      <c r="I39" s="42"/>
      <c r="J39" s="66"/>
    </row>
    <row r="40" spans="2:10" ht="12.75">
      <c r="B40" t="s">
        <v>153</v>
      </c>
      <c r="E40" t="s">
        <v>154</v>
      </c>
      <c r="H40" t="s">
        <v>155</v>
      </c>
      <c r="J40" t="s">
        <v>156</v>
      </c>
    </row>
    <row r="41" spans="2:10" ht="12.75">
      <c r="B41" t="s">
        <v>157</v>
      </c>
      <c r="F41" t="s">
        <v>158</v>
      </c>
      <c r="H41" t="s">
        <v>159</v>
      </c>
      <c r="J41" t="s">
        <v>160</v>
      </c>
    </row>
    <row r="42" spans="2:10" ht="12.75">
      <c r="B42" t="s">
        <v>161</v>
      </c>
      <c r="F42" t="s">
        <v>162</v>
      </c>
      <c r="H42" t="s">
        <v>163</v>
      </c>
      <c r="J42" t="s">
        <v>164</v>
      </c>
    </row>
    <row r="43" spans="2:10" ht="12.75">
      <c r="B43" t="s">
        <v>165</v>
      </c>
      <c r="F43" t="s">
        <v>166</v>
      </c>
      <c r="J43" s="71" t="s">
        <v>167</v>
      </c>
    </row>
    <row r="46" spans="3:10" ht="12.75">
      <c r="C46" s="42"/>
      <c r="D46" s="150">
        <f>SUM(D9,D20,D22,D26,D31,D36)</f>
        <v>0</v>
      </c>
      <c r="F46" s="150">
        <f>SUM(D10,D21,D27,D32,D37)</f>
        <v>0</v>
      </c>
      <c r="H46" s="150">
        <f>F17</f>
        <v>0</v>
      </c>
      <c r="J46" s="150">
        <f>D46+F46+H46</f>
        <v>0</v>
      </c>
    </row>
  </sheetData>
  <mergeCells count="1">
    <mergeCell ref="A1:K1"/>
  </mergeCells>
  <printOptions horizontalCentered="1"/>
  <pageMargins left="0.35" right="0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 topLeftCell="A1">
      <pane ySplit="6" topLeftCell="BM23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4" max="4" width="8.28125" style="0" customWidth="1"/>
    <col min="5" max="5" width="13.57421875" style="0" customWidth="1"/>
    <col min="6" max="6" width="13.140625" style="0" customWidth="1"/>
    <col min="7" max="7" width="16.57421875" style="0" customWidth="1"/>
    <col min="9" max="9" width="13.8515625" style="0" customWidth="1"/>
    <col min="10" max="10" width="10.7109375" style="0" customWidth="1"/>
  </cols>
  <sheetData>
    <row r="1" spans="2:7" ht="12.75">
      <c r="B1" s="3" t="s">
        <v>107</v>
      </c>
      <c r="C1" s="3"/>
      <c r="D1" s="3"/>
      <c r="E1" s="3"/>
      <c r="F1" s="3"/>
      <c r="G1" s="3" t="s">
        <v>90</v>
      </c>
    </row>
    <row r="3" spans="2:7" ht="15">
      <c r="B3" s="131" t="s">
        <v>198</v>
      </c>
      <c r="C3" s="140" t="str">
        <f>'C.I.A.'!B2</f>
        <v>0</v>
      </c>
      <c r="F3" s="132" t="s">
        <v>197</v>
      </c>
      <c r="G3" s="133" t="str">
        <f>'C.I.A.'!J2</f>
        <v>1/1/1111</v>
      </c>
    </row>
    <row r="4" spans="1:7" ht="13.5" thickBot="1">
      <c r="A4" s="41"/>
      <c r="E4" s="232"/>
      <c r="F4" s="233"/>
      <c r="G4" s="233"/>
    </row>
    <row r="5" spans="1:9" ht="13.5" thickTop="1">
      <c r="B5" s="234" t="s">
        <v>91</v>
      </c>
      <c r="C5" s="235"/>
      <c r="D5" s="236"/>
      <c r="E5" s="94" t="s">
        <v>92</v>
      </c>
      <c r="F5" s="94" t="s">
        <v>93</v>
      </c>
      <c r="G5" s="95" t="s">
        <v>25</v>
      </c>
      <c r="I5" s="43" t="s">
        <v>121</v>
      </c>
    </row>
    <row r="6" spans="2:10" ht="13.5" thickBot="1">
      <c r="B6" s="237"/>
      <c r="C6" s="238"/>
      <c r="D6" s="239"/>
      <c r="E6" s="96" t="s">
        <v>94</v>
      </c>
      <c r="F6" s="96" t="s">
        <v>94</v>
      </c>
      <c r="G6" s="97" t="s">
        <v>95</v>
      </c>
      <c r="I6" s="43" t="s">
        <v>122</v>
      </c>
      <c r="J6" s="43" t="s">
        <v>123</v>
      </c>
    </row>
    <row r="7" spans="2:10" ht="16.5" customHeight="1">
      <c r="B7" s="248" t="s">
        <v>96</v>
      </c>
      <c r="C7" s="249"/>
      <c r="D7" s="250"/>
      <c r="E7" s="99">
        <f>'C.I.F.(1)'!D9+'C.I.F.(2)'!D9+'C.I.F.(3)'!D9+'C.I.F.(4)'!D9+'C.I.F.(5)'!D9+'C.I.F.(6)'!D9+'C.I.F.(7)'!D9+'C.I.F.(8)'!D9+'C.I.F.(9)'!D9+'C.I.F.(10)'!D9+'C.I.F.(10)'!D9+'C.I.F.(12)'!D9+'C.I.F.(13)'!D9+'C.I.F.(14)'!D9+'C.I.F.(15)'!D9+'C.I.F.(16)'!D9</f>
        <v>0</v>
      </c>
      <c r="F7" s="74"/>
      <c r="G7" s="62">
        <f>SUM(E7:F7)</f>
        <v>0</v>
      </c>
      <c r="I7" s="145">
        <f>'C.I.A.'!C18-'C.I.A.'!B20</f>
        <v>0</v>
      </c>
      <c r="J7" s="70">
        <f>I7-G7</f>
        <v>0</v>
      </c>
    </row>
    <row r="8" spans="2:9" ht="16.5" customHeight="1">
      <c r="B8" s="228" t="s">
        <v>108</v>
      </c>
      <c r="C8" s="166"/>
      <c r="D8" s="167"/>
      <c r="E8" s="107">
        <f>'C.I.A.'!B20</f>
        <v>0</v>
      </c>
      <c r="F8" s="74"/>
      <c r="G8" s="62">
        <f>SUM(E8:F8)</f>
        <v>0</v>
      </c>
      <c r="I8" s="145">
        <f>'C.I.A.'!B20-'C.I.G.'!G8</f>
        <v>0</v>
      </c>
    </row>
    <row r="9" spans="2:10" ht="16.5" customHeight="1">
      <c r="B9" s="228" t="s">
        <v>97</v>
      </c>
      <c r="C9" s="166"/>
      <c r="D9" s="167"/>
      <c r="E9" s="99">
        <f>'C.I.F.(1)'!D10+'C.I.F.(2)'!D10+'C.I.F.(3)'!D10+'C.I.F.(4)'!D10+'C.I.F.(5)'!D10+'C.I.F.(6)'!D10+'C.I.F.(7)'!D10+'C.I.F.(8)'!D10+'C.I.F.(9)'!D10+'C.I.F.(10)'!D10+'C.I.F.(11)'!D10+'C.I.F.(12)'!D10+'C.I.F.(13)'!D10+'C.I.F.(14)'!D10+'C.I.F.(15)'!D10+'C.I.F.(16)'!D10</f>
        <v>0</v>
      </c>
      <c r="F9" s="74"/>
      <c r="G9" s="62">
        <f>SUM(E9:F9)</f>
        <v>0</v>
      </c>
      <c r="I9" s="145">
        <f>'C.I.A.'!D18</f>
        <v>0</v>
      </c>
      <c r="J9" s="70">
        <f aca="true" t="shared" si="0" ref="J9:J14">I9-G9</f>
        <v>0</v>
      </c>
    </row>
    <row r="10" spans="2:10" ht="16.5" customHeight="1">
      <c r="B10" s="228" t="s">
        <v>98</v>
      </c>
      <c r="C10" s="166"/>
      <c r="D10" s="167"/>
      <c r="E10" s="99">
        <f>'C.I.F.(1)'!D11+'C.I.F.(2)'!D11+'C.I.F.(3)'!D11+'C.I.F.(4)'!D11+'C.I.F.(5)'!D11+'C.I.F.(6)'!D11+'C.I.F.(7)'!D11+'C.I.F.(8)'!D11+'C.I.F.(9)'!D11+'C.I.F.(10)'!D11+'C.I.F.(11)'!D11+'C.I.F.(12)'!D11+'C.I.F.(13)'!D11+'C.I.F.(14)'!D11+'C.I.F.(15)'!D11+'C.I.F.(16)'!D11</f>
        <v>0</v>
      </c>
      <c r="F10" s="74"/>
      <c r="G10" s="62">
        <f>SUM(E10:F10)</f>
        <v>0</v>
      </c>
      <c r="I10" s="145">
        <f>'C.I.A.'!E18</f>
        <v>0</v>
      </c>
      <c r="J10" s="145">
        <f t="shared" si="0"/>
        <v>0</v>
      </c>
    </row>
    <row r="11" spans="2:10" ht="16.5" customHeight="1">
      <c r="B11" s="228" t="s">
        <v>99</v>
      </c>
      <c r="C11" s="166"/>
      <c r="D11" s="167"/>
      <c r="E11" s="99">
        <f>'C.I.F.(1)'!D12+'C.I.F.(2)'!D12+'C.I.F.(3)'!D12+'C.I.F.(4)'!D12+'C.I.F.(5)'!D12+'C.I.F.(6)'!D12+'C.I.F.(7)'!D12+'C.I.F.(8)'!D12+'C.I.F.(9)'!D12+'C.I.F.(10)'!D12+'C.I.F.(11)'!D12+'C.I.F.(12)'!D12+'C.I.F.(13)'!D12+'C.I.F.(14)'!D12+'C.I.F.(15)'!D12+'C.I.F.(16)'!D12</f>
        <v>0</v>
      </c>
      <c r="F11" s="74"/>
      <c r="G11" s="62">
        <f>SUM(E10:F10)</f>
        <v>0</v>
      </c>
      <c r="I11" s="145">
        <f>'C.I.A.'!G18</f>
        <v>0</v>
      </c>
      <c r="J11" s="145">
        <f t="shared" si="0"/>
        <v>0</v>
      </c>
    </row>
    <row r="12" spans="2:10" ht="16.5" customHeight="1">
      <c r="B12" s="228" t="s">
        <v>100</v>
      </c>
      <c r="C12" s="166"/>
      <c r="D12" s="167"/>
      <c r="E12" s="99">
        <f>'C.I.F.(1)'!D13+'C.I.F.(2)'!D13+'C.I.F.(3)'!D13+'C.I.F.(4)'!D13+'C.I.F.(5)'!D13+'C.I.F.(6)'!D13+'C.I.F.(7)'!D13+'C.I.F.(8)'!D13+'C.I.F.(9)'!D13+'C.I.F.(10)'!D13+'C.I.F.(11)'!D13+'C.I.F.(12)'!D13+'C.I.F.(13)'!D13+'C.I.F.(14)'!D13+'C.I.F.(15)'!D13+'C.I.F.(16)'!D13</f>
        <v>0</v>
      </c>
      <c r="F12" s="74"/>
      <c r="G12" s="62">
        <f>SUM(E12:F12)</f>
        <v>0</v>
      </c>
      <c r="I12" s="145">
        <f>'C.I.A.'!H18</f>
        <v>0</v>
      </c>
      <c r="J12" s="145">
        <f t="shared" si="0"/>
        <v>0</v>
      </c>
    </row>
    <row r="13" spans="2:10" ht="16.5" customHeight="1">
      <c r="B13" s="228" t="s">
        <v>101</v>
      </c>
      <c r="C13" s="166"/>
      <c r="D13" s="167"/>
      <c r="E13" s="99">
        <f>'C.I.F.(1)'!D14+'C.I.F.(2)'!D14+'C.I.F.(3)'!D14+'C.I.F.(4)'!D14+'C.I.F.(5)'!D14+'C.I.F.(6)'!D14+'C.I.F.(7)'!D14+'C.I.F.(8)'!D14+'C.I.F.(9)'!D14+'C.I.F.(10)'!D14+'C.I.F.(11)'!D14+'C.I.F.(12)'!D14+'C.I.F.(13)'!D14+'C.I.F.(14)'!D14+'C.I.F.(15)'!D14+'C.I.F.(16)'!D14</f>
        <v>0</v>
      </c>
      <c r="F13" s="74"/>
      <c r="G13" s="62">
        <f>SUM(E13:F13)</f>
        <v>0</v>
      </c>
      <c r="I13" s="145">
        <f>'C.I.A.'!I18</f>
        <v>0</v>
      </c>
      <c r="J13" s="145">
        <f t="shared" si="0"/>
        <v>0</v>
      </c>
    </row>
    <row r="14" spans="2:10" ht="16.5" customHeight="1">
      <c r="B14" s="228" t="s">
        <v>109</v>
      </c>
      <c r="C14" s="166"/>
      <c r="D14" s="167"/>
      <c r="E14" s="99">
        <f>'C.I.A.'!B18</f>
        <v>0</v>
      </c>
      <c r="F14" s="99">
        <f>'C.I.A.'!D26</f>
        <v>0</v>
      </c>
      <c r="G14" s="62">
        <f>SUM(E14:F14)</f>
        <v>0</v>
      </c>
      <c r="I14" s="145">
        <f>'C.I.A.'!B18</f>
        <v>0</v>
      </c>
      <c r="J14" s="145">
        <f t="shared" si="0"/>
        <v>0</v>
      </c>
    </row>
    <row r="15" spans="2:7" ht="16.5" customHeight="1">
      <c r="B15" s="44" t="s">
        <v>102</v>
      </c>
      <c r="C15" s="45"/>
      <c r="D15" s="46"/>
      <c r="E15" s="47">
        <f>SUM(E7:E14)</f>
        <v>0</v>
      </c>
      <c r="F15" s="47">
        <f>SUM(F7:F14)</f>
        <v>0</v>
      </c>
      <c r="G15" s="48">
        <f>SUM(E15:F15)</f>
        <v>0</v>
      </c>
    </row>
    <row r="16" spans="2:7" ht="16.5" customHeight="1">
      <c r="B16" s="52" t="s">
        <v>114</v>
      </c>
      <c r="C16" s="49"/>
      <c r="D16" s="49" t="s">
        <v>119</v>
      </c>
      <c r="E16" s="99">
        <f>'C.I.F.(1)'!D17+'C.I.F.(2)'!D17+'C.I.F.(3)'!D17+'C.I.F.(4)'!D17+'C.I.F.(5)'!D17+'C.I.F.(6)'!D17+'C.I.F.(7)'!D17+'C.I.F.(8)'!D17+'C.I.F.(9)'!D17+'C.I.F.(10)'!D17+'C.I.F.(11)'!D17+'C.I.F.(12)'!D17+'C.I.F.(13)'!D17+'C.I.F.(14)'!D17+'C.I.F.(15)'!D17+'C.I.F.(16)'!D17</f>
        <v>0</v>
      </c>
      <c r="F16" s="102"/>
      <c r="G16" s="54"/>
    </row>
    <row r="17" spans="2:10" ht="16.5" customHeight="1">
      <c r="B17" s="53" t="s">
        <v>103</v>
      </c>
      <c r="C17" s="50"/>
      <c r="D17" s="50" t="s">
        <v>120</v>
      </c>
      <c r="E17" s="40"/>
      <c r="F17" s="100">
        <f>'C.I.F.(1)'!E17+'C.I.F.(2)'!E17+'C.I.F.(3)'!E17+'C.I.F.(4)'!E17+'C.I.F.(5)'!E17+'C.I.F.(6)'!E17+'C.I.F.(7)'!E17+'C.I.F.(8)'!E17+'C.I.F.(9)'!E17+'C.I.F.(10)'!E17+'C.I.F.(11)'!E17+'C.I.F.(12)'!E17+'C.I.F.(13)'!E17+'C.I.F.(14)'!E17+'C.I.F.(15)'!E17+'C.I.F.(16)'!E17</f>
        <v>0</v>
      </c>
      <c r="G17" s="62">
        <f>SUM(E17:F17)</f>
        <v>0</v>
      </c>
      <c r="I17" s="145">
        <f>'C.I.A.'!J31</f>
        <v>0</v>
      </c>
      <c r="J17" s="70">
        <f>I17-G17</f>
        <v>0</v>
      </c>
    </row>
    <row r="18" spans="2:7" ht="16.5" customHeight="1">
      <c r="B18" s="52" t="s">
        <v>115</v>
      </c>
      <c r="C18" s="49"/>
      <c r="D18" s="49" t="s">
        <v>119</v>
      </c>
      <c r="E18" s="99">
        <f>'C.I.F.(1)'!D19+'C.I.F.(2)'!D19+'C.I.F.(3)'!D19+'C.I.F.(4)'!D19+'C.I.F.(5)'!D19+'C.I.F.(6)'!D19+'C.I.F.(7)'!D19+'C.I.F.(8)'!D19+'C.I.F.(9)'!D19+'C.I.F.(10)'!D19+'C.I.F.(11)'!D19+'C.I.F.(12)'!D19+'C.I.F.(13)'!D19+'C.I.F.(14)'!D19+'C.I.F.(15)'!D19+'C.I.F.(16)'!D19</f>
        <v>0</v>
      </c>
      <c r="F18" s="102"/>
      <c r="G18" s="54"/>
    </row>
    <row r="19" spans="2:10" ht="16.5" customHeight="1">
      <c r="B19" s="53" t="s">
        <v>103</v>
      </c>
      <c r="C19" s="50"/>
      <c r="D19" s="50" t="s">
        <v>120</v>
      </c>
      <c r="E19" s="40"/>
      <c r="F19" s="100">
        <f>'C.I.F.(1)'!E19+'C.I.F.(2)'!E19+'C.I.F.(3)'!E19+'C.I.F.(4)'!E19+'C.I.F.(5)'!E19+'C.I.F.(6)'!E19+'C.I.F.(7)'!E19+'C.I.F.(8)'!E19+'C.I.F.(9)'!E19+'C.I.F.(10)'!E19+'C.I.F.(11)'!E19+'C.I.F.(12)'!E19+'C.I.F.(13)'!E19+'C.I.F.(14)'!E19+'C.I.F.(15)'!E19+'C.I.F.(16)'!E19</f>
        <v>0</v>
      </c>
      <c r="G19" s="62">
        <f>SUM(E19:F19)</f>
        <v>0</v>
      </c>
      <c r="I19" s="145">
        <f>'C.I.A.'!J32</f>
        <v>0</v>
      </c>
      <c r="J19" s="70">
        <f>I19-G19</f>
        <v>0</v>
      </c>
    </row>
    <row r="20" spans="2:10" ht="16.5" customHeight="1">
      <c r="B20" s="228" t="s">
        <v>110</v>
      </c>
      <c r="C20" s="166"/>
      <c r="D20" s="167"/>
      <c r="E20" s="99">
        <f>'C.I.A.'!J29</f>
        <v>0</v>
      </c>
      <c r="F20" s="55"/>
      <c r="G20" s="62">
        <f>SUM(E20:F20)</f>
        <v>0</v>
      </c>
      <c r="I20" s="145">
        <f>'C.I.A.'!J33</f>
        <v>0</v>
      </c>
      <c r="J20" s="70">
        <f aca="true" t="shared" si="1" ref="J20:J31">I20-G20</f>
        <v>0</v>
      </c>
    </row>
    <row r="21" spans="2:10" ht="16.5" customHeight="1">
      <c r="B21" s="228" t="s">
        <v>41</v>
      </c>
      <c r="C21" s="166"/>
      <c r="D21" s="167"/>
      <c r="E21" s="99">
        <f>'C.I.F.(1)'!D20+'C.I.F.(2)'!D20+'C.I.F.(3)'!D20+'C.I.F.(4)'!D20+'C.I.F.(5)'!D20+'C.I.F.(6)'!D20+'C.I.F.(7)'!D20+'C.I.F.(8)'!D20+'C.I.F.(9)'!D20+'C.I.F.(10)'!D20+'C.I.F.(11)'!D20+'C.I.F.(12)'!D20+'C.I.F.(13)'!D20+'C.I.F.(14)'!D20+'C.I.F.(15)'!D20+'C.I.F.(16)'!D20</f>
        <v>0</v>
      </c>
      <c r="F21" s="74"/>
      <c r="G21" s="62">
        <f>SUM(E21:F21)</f>
        <v>0</v>
      </c>
      <c r="I21" s="145">
        <f>'C.I.A.'!J27</f>
        <v>0</v>
      </c>
      <c r="J21" s="70">
        <f t="shared" si="1"/>
        <v>0</v>
      </c>
    </row>
    <row r="22" spans="2:10" ht="16.5" customHeight="1">
      <c r="B22" s="228" t="s">
        <v>205</v>
      </c>
      <c r="C22" s="166"/>
      <c r="D22" s="167"/>
      <c r="E22" s="99">
        <f>'C.I.F.(1)'!D21+'C.I.F.(2)'!D21+'C.I.F.(3)'!D21+'C.I.F.(4)'!D21+'C.I.F.(5)'!D21+'C.I.F.(6)'!D21+'C.I.F.(7)'!D21+'C.I.F.(8)'!D21+'C.I.F.(9)'!D21+'C.I.F.(10)'!D21+'C.I.F.(11)'!D21+'C.I.F.(12)'!D21+'C.I.F.(13)'!D21+'C.I.F.(14)'!D21+'C.I.F.(15)'!D21+'C.I.F.(16)'!D21</f>
        <v>0</v>
      </c>
      <c r="F22" s="74"/>
      <c r="G22" s="62">
        <f>SUM(E20:F20)</f>
        <v>0</v>
      </c>
      <c r="I22" s="145">
        <f>'C.I.A.'!J26</f>
        <v>0</v>
      </c>
      <c r="J22" s="70">
        <f t="shared" si="1"/>
        <v>0</v>
      </c>
    </row>
    <row r="23" spans="2:10" ht="16.5" customHeight="1">
      <c r="B23" s="228" t="s">
        <v>111</v>
      </c>
      <c r="C23" s="166"/>
      <c r="D23" s="167"/>
      <c r="E23" s="103" t="s">
        <v>27</v>
      </c>
      <c r="F23" s="100">
        <f>'C.I.F.(1)'!E22+'C.I.F.(2)'!E22+'C.I.F.(3)'!E22+'C.I.F.(4)'!E22+'C.I.F.(5)'!E22+'C.I.F.(6)'!E22+'C.I.F.(7)'!E22+'C.I.F.(8)'!E22+'C.I.F.(9)'!E22+'C.I.F.(10)'!E22+'C.I.F.(11)'!E22+'C.I.F.(12)'!E22+'C.I.F.(13)'!E22+'C.I.F.(14)'!E22+'C.I.F.(15)'!E22+'C.I.F.(16)'!E22</f>
        <v>0</v>
      </c>
      <c r="G23" s="62">
        <f>SUM(E22:F22)</f>
        <v>0</v>
      </c>
      <c r="I23" s="145">
        <f>'C.I.A.'!D28</f>
        <v>0</v>
      </c>
      <c r="J23" s="70">
        <f t="shared" si="1"/>
        <v>0</v>
      </c>
    </row>
    <row r="24" spans="2:10" ht="16.5" customHeight="1">
      <c r="B24" s="228" t="s">
        <v>29</v>
      </c>
      <c r="C24" s="166"/>
      <c r="D24" s="167"/>
      <c r="E24" s="103"/>
      <c r="F24" s="100">
        <f>'C.I.A.'!D27</f>
        <v>0</v>
      </c>
      <c r="G24" s="62">
        <f>SUM(E23:F23)</f>
        <v>0</v>
      </c>
      <c r="I24" s="145">
        <f>'C.I.A.'!D27</f>
        <v>0</v>
      </c>
      <c r="J24" s="70">
        <f t="shared" si="1"/>
        <v>0</v>
      </c>
    </row>
    <row r="25" spans="2:10" ht="16.5" customHeight="1">
      <c r="B25" s="228" t="s">
        <v>112</v>
      </c>
      <c r="C25" s="166"/>
      <c r="D25" s="167"/>
      <c r="E25" s="103"/>
      <c r="F25" s="100">
        <f>'C.I.F.(1)'!E23+'C.I.F.(2)'!E23+'C.I.F.(3)'!E23+'C.I.F.(4)'!E23+'C.I.F.(5)'!E23+'C.I.F.(6)'!E23+'C.I.F.(7)'!E23+'C.I.F.(8)'!E23+'C.I.F.(9)'!E23+'C.I.F.(10)'!E23+'C.I.F.(11)'!E23+'C.I.F.(12)'!E23+'C.I.F.(13)'!E23+'C.I.F.(14)'!E23+'C.I.F.(15)'!E23+'C.I.F.(16)'!E23</f>
        <v>0</v>
      </c>
      <c r="G25" s="62">
        <f>SUM(E24:F24)</f>
        <v>0</v>
      </c>
      <c r="I25" s="145">
        <f>'C.I.A.'!D33</f>
        <v>0</v>
      </c>
      <c r="J25" s="70">
        <f t="shared" si="1"/>
        <v>0</v>
      </c>
    </row>
    <row r="26" spans="2:10" ht="16.5" customHeight="1">
      <c r="B26" s="228" t="s">
        <v>35</v>
      </c>
      <c r="C26" s="166"/>
      <c r="D26" s="167"/>
      <c r="E26" s="103"/>
      <c r="F26" s="100">
        <f>'C.I.A.'!D32</f>
        <v>0</v>
      </c>
      <c r="G26" s="62">
        <f>SUM(E25:F25)</f>
        <v>0</v>
      </c>
      <c r="I26" s="145">
        <f>'C.I.A.'!D32</f>
        <v>0</v>
      </c>
      <c r="J26" s="70">
        <f t="shared" si="1"/>
        <v>0</v>
      </c>
    </row>
    <row r="27" spans="2:10" ht="16.5" customHeight="1">
      <c r="B27" s="228" t="s">
        <v>106</v>
      </c>
      <c r="C27" s="166"/>
      <c r="D27" s="167"/>
      <c r="E27" s="103"/>
      <c r="F27" s="100">
        <f>'C.I.F.(1)'!E24+'C.I.F.(2)'!E24+'C.I.F.(3)'!E24+'C.I.F.(4)'!E24+'C.I.F.(5)'!E24+'C.I.F.(6)'!E24+'C.I.F.(7)'!E24+'C.I.F.(8)'!E24+'C.I.F.(9)'!E24+'C.I.F.(10)'!E24+'C.I.F.(11)'!E24+'C.I.F.(12)'!E24+'C.I.F.(13)'!E24+'C.I.F.(14)'!E24+'C.I.F.(15)'!E24+'C.I.F.(16)'!E24</f>
        <v>0</v>
      </c>
      <c r="G27" s="62">
        <f>SUM(E26:F26)</f>
        <v>0</v>
      </c>
      <c r="I27" s="145">
        <f>'C.I.A.'!D30+'C.I.A.'!D31</f>
        <v>0</v>
      </c>
      <c r="J27" s="70">
        <f t="shared" si="1"/>
        <v>0</v>
      </c>
    </row>
    <row r="28" spans="2:10" ht="16.5" customHeight="1">
      <c r="B28" s="228" t="s">
        <v>32</v>
      </c>
      <c r="C28" s="166"/>
      <c r="D28" s="167"/>
      <c r="E28" s="103"/>
      <c r="F28" s="100">
        <f>'C.I.A.'!D29</f>
        <v>0</v>
      </c>
      <c r="G28" s="62">
        <f aca="true" t="shared" si="2" ref="G28:G33">SUM(E28:F28)</f>
        <v>0</v>
      </c>
      <c r="I28" s="145">
        <f>'C.I.A.'!D29</f>
        <v>0</v>
      </c>
      <c r="J28" s="70">
        <f t="shared" si="1"/>
        <v>0</v>
      </c>
    </row>
    <row r="29" spans="2:10" ht="16.5" customHeight="1">
      <c r="B29" s="228" t="s">
        <v>42</v>
      </c>
      <c r="C29" s="166"/>
      <c r="D29" s="167"/>
      <c r="E29" s="103"/>
      <c r="F29" s="100">
        <f>'C.I.F.(1)'!E25+'C.I.F.(2)'!E25+'C.I.F.(3)'!E25+'C.I.F.(4)'!E25+'C.I.F.(5)'!E25+'C.I.F.(6)'!E25+'C.I.F.(7)'!E25+'C.I.F.(8)'!E25+'C.I.F.(9)'!E25+'C.I.F.(10)'!E25+'C.I.F.(11)'!E25+'C.I.F.(12)'!E25+'C.I.F.(13)'!E25+'C.I.F.(14)'!E25+'C.I.F.(15)'!E25+'C.I.F.(16)'!E25</f>
        <v>0</v>
      </c>
      <c r="G29" s="62">
        <f t="shared" si="2"/>
        <v>0</v>
      </c>
      <c r="I29" s="145">
        <f>'C.I.A.'!D35</f>
        <v>0</v>
      </c>
      <c r="J29" s="70">
        <f t="shared" si="1"/>
        <v>0</v>
      </c>
    </row>
    <row r="30" spans="2:10" ht="16.5" customHeight="1">
      <c r="B30" s="228" t="s">
        <v>37</v>
      </c>
      <c r="C30" s="166"/>
      <c r="D30" s="167"/>
      <c r="E30" s="103"/>
      <c r="F30" s="100">
        <f>'C.I.A.'!D34</f>
        <v>0</v>
      </c>
      <c r="G30" s="62">
        <f t="shared" si="2"/>
        <v>0</v>
      </c>
      <c r="I30" s="145">
        <f>'C.I.A.'!D34</f>
        <v>0</v>
      </c>
      <c r="J30" s="70">
        <f t="shared" si="1"/>
        <v>0</v>
      </c>
    </row>
    <row r="31" spans="2:10" ht="16.5" customHeight="1">
      <c r="B31" s="228" t="s">
        <v>43</v>
      </c>
      <c r="C31" s="166"/>
      <c r="D31" s="167"/>
      <c r="E31" s="103"/>
      <c r="F31" s="100">
        <f>'C.I.F.(1)'!E26+'C.I.F.(2)'!E26+'C.I.F.(3)'!E26+'C.I.F.(4)'!E26+'C.I.F.(5)'!E26+'C.I.F.(6)'!E26+'C.I.F.(7)'!E26+'C.I.F.(8)'!E26+'C.I.F.(9)'!E26+'C.I.F.(10)'!E26+'C.I.F.(11)'!E26+'C.I.F.(12)'!E26+'C.I.F.(13)'!E26+'C.I.F.(14)'!E26+'C.I.F.(15)'!E26+'C.I.F.(16)'!E26</f>
        <v>0</v>
      </c>
      <c r="G31" s="62">
        <f t="shared" si="2"/>
        <v>0</v>
      </c>
      <c r="I31" s="145">
        <f>'C.I.A.'!J29</f>
        <v>0</v>
      </c>
      <c r="J31" s="70">
        <f t="shared" si="1"/>
        <v>0</v>
      </c>
    </row>
    <row r="32" spans="2:9" ht="16.5" customHeight="1">
      <c r="B32" s="228" t="s">
        <v>45</v>
      </c>
      <c r="C32" s="166"/>
      <c r="D32" s="167"/>
      <c r="E32" s="103"/>
      <c r="F32" s="100">
        <f>'C.I.A.'!J34</f>
        <v>0</v>
      </c>
      <c r="G32" s="62">
        <f t="shared" si="2"/>
        <v>0</v>
      </c>
      <c r="I32" s="145"/>
    </row>
    <row r="33" spans="2:10" ht="16.5" customHeight="1">
      <c r="B33" s="228" t="s">
        <v>46</v>
      </c>
      <c r="C33" s="166"/>
      <c r="D33" s="167"/>
      <c r="E33" s="103"/>
      <c r="F33" s="100">
        <f>'C.I.F.(1)'!E27+'C.I.F.(2)'!E27+'C.I.F.(3)'!E27+'C.I.F.(4)'!E27+'C.I.F.(5)'!E27+'C.I.F.(6)'!E27+'C.I.F.(7)'!E27+'C.I.F.(8)'!E27+'C.I.F.(9)'!E27+'C.I.F.(10)'!E27+'C.I.F.(11)'!E27+'C.I.F.(12)'!E27+'C.I.F.(13)'!E27+'C.I.F.(14)'!E27+'C.I.F.(15)'!E27+'C.I.F.(16)'!E27</f>
        <v>0</v>
      </c>
      <c r="G33" s="62">
        <f t="shared" si="2"/>
        <v>0</v>
      </c>
      <c r="I33" s="145">
        <f>'C.I.A.'!J35</f>
        <v>0</v>
      </c>
      <c r="J33" s="70">
        <f>I33-G33</f>
        <v>0</v>
      </c>
    </row>
    <row r="34" spans="2:7" ht="16.5" customHeight="1">
      <c r="B34" s="229" t="s">
        <v>169</v>
      </c>
      <c r="C34" s="230"/>
      <c r="D34" s="231"/>
      <c r="E34" s="246"/>
      <c r="F34" s="247"/>
      <c r="G34" s="98"/>
    </row>
    <row r="35" spans="2:10" ht="16.5" customHeight="1">
      <c r="B35" s="225" t="str">
        <f>'C.I.A.'!G37</f>
        <v>   AAA</v>
      </c>
      <c r="C35" s="226"/>
      <c r="D35" s="227"/>
      <c r="E35" s="109">
        <f>'C.I.F.(1)'!D29+'C.I.F.(2)'!D29+'C.I.F.(3)'!D29+'C.I.F.(4)'!D29+'C.I.F.(5)'!D29+'C.I.F.(6)'!D29+'C.I.F.(7)'!D29+'C.I.F.(8)'!D29+'C.I.F.(9)'!D29+'C.I.F.(10)'!D29+'C.I.F.(11)'!D29+'C.I.F.(12)'!D29+'C.I.F.(13)'!D29+'C.I.F.(14)'!D29+'C.I.F.(15)'!D29+'C.I.F.(16)'!D29</f>
        <v>0</v>
      </c>
      <c r="F35" s="109">
        <f>'C.I.F.(1)'!E29+'C.I.F.(2)'!E29+'C.I.F.(3)'!E29+'C.I.F.(4)'!E29+'C.I.F.(5)'!E29+'C.I.F.(6)'!E29+'C.I.F.(7)'!E29+'C.I.F.(8)'!E29+'C.I.F.(9)'!E29+'C.I.F.(10)'!E29+'C.I.F.(11)'!E29+'C.I.F.(12)'!E29+'C.I.F.(13)'!E29+'C.I.F.(14)'!E29+'C.I.F.(15)'!E29+'C.I.F.(16)'!E29</f>
        <v>0</v>
      </c>
      <c r="G35" s="61">
        <f aca="true" t="shared" si="3" ref="G35:G41">SUM(E35:F35)</f>
        <v>0</v>
      </c>
      <c r="I35" s="145">
        <f>'C.I.A.'!J37</f>
        <v>0</v>
      </c>
      <c r="J35" s="70">
        <f aca="true" t="shared" si="4" ref="J35:J40">I35-G35</f>
        <v>0</v>
      </c>
    </row>
    <row r="36" spans="2:10" ht="16.5" customHeight="1">
      <c r="B36" s="225" t="str">
        <f>'C.I.A.'!G38</f>
        <v>   BBB</v>
      </c>
      <c r="C36" s="226"/>
      <c r="D36" s="227"/>
      <c r="E36" s="110">
        <f>'C.I.F.(1)'!D30+'C.I.F.(2)'!D30+'C.I.F.(3)'!D30+'C.I.F.(4)'!D30+'C.I.F.(5)'!D30+'C.I.F.(6)'!D30+'C.I.F.(7)'!D30+'C.I.F.(8)'!D30+'C.I.F.(9)'!D30+'C.I.F.(10)'!D30+'C.I.F.(11)'!D30+'C.I.F.(12)'!D30+'C.I.F.(13)'!D30+'C.I.F.(14)'!D30+'C.I.F.(15)'!D30+'C.I.F.(16)'!D30</f>
        <v>0</v>
      </c>
      <c r="F36" s="110">
        <f>'C.I.F.(1)'!E30+'C.I.F.(2)'!E30+'C.I.F.(3)'!E30+'C.I.F.(4)'!E30+'C.I.F.(5)'!E30+'C.I.F.(6)'!E30+'C.I.F.(7)'!E30+'C.I.F.(8)'!E30+'C.I.F.(9)'!E30+'C.I.F.(10)'!E30+'C.I.F.(11)'!E30+'C.I.F.(12)'!E30+'C.I.F.(13)'!E30+'C.I.F.(14)'!E30+'C.I.F.(15)'!E30+'C.I.F.(16)'!E30</f>
        <v>0</v>
      </c>
      <c r="G36" s="61">
        <f t="shared" si="3"/>
        <v>0</v>
      </c>
      <c r="I36" s="145">
        <f>'C.I.A.'!J38</f>
        <v>0</v>
      </c>
      <c r="J36" s="70">
        <f t="shared" si="4"/>
        <v>0</v>
      </c>
    </row>
    <row r="37" spans="2:10" ht="16.5" customHeight="1">
      <c r="B37" s="225" t="str">
        <f>'C.I.A.'!G39</f>
        <v>   CCC</v>
      </c>
      <c r="C37" s="226"/>
      <c r="D37" s="227"/>
      <c r="E37" s="110">
        <f>'C.I.F.(1)'!D31+'C.I.F.(2)'!D31+'C.I.F.(3)'!D31+'C.I.F.(4)'!D31+'C.I.F.(5)'!D31+'C.I.F.(6)'!D31+'C.I.F.(7)'!D31+'C.I.F.(8)'!D31+'C.I.F.(9)'!D31+'C.I.F.(10)'!D31+'C.I.F.(11)'!D31+'C.I.F.(12)'!D31+'C.I.F.(13)'!D31+'C.I.F.(14)'!D31+'C.I.F.(15)'!D31+'C.I.F.(16)'!D31</f>
        <v>0</v>
      </c>
      <c r="F37" s="110">
        <f>'C.I.F.(1)'!E31+'C.I.F.(2)'!E31+'C.I.F.(3)'!E31+'C.I.F.(4)'!E31+'C.I.F.(5)'!E31+'C.I.F.(6)'!E31+'C.I.F.(7)'!E31+'C.I.F.(8)'!E31+'C.I.F.(9)'!E31+'C.I.F.(10)'!E31+'C.I.F.(11)'!E31+'C.I.F.(12)'!E31+'C.I.F.(13)'!E31+'C.I.F.(14)'!E31+'C.I.F.(15)'!E31+'C.I.F.(16)'!E31</f>
        <v>0</v>
      </c>
      <c r="G37" s="61">
        <f t="shared" si="3"/>
        <v>0</v>
      </c>
      <c r="I37" s="145">
        <f>'C.I.A.'!J39</f>
        <v>0</v>
      </c>
      <c r="J37" s="70">
        <f t="shared" si="4"/>
        <v>0</v>
      </c>
    </row>
    <row r="38" spans="2:10" ht="16.5" customHeight="1">
      <c r="B38" s="225" t="str">
        <f>'C.I.A.'!G40</f>
        <v>   DDD</v>
      </c>
      <c r="C38" s="226"/>
      <c r="D38" s="227"/>
      <c r="E38" s="110">
        <f>'C.I.F.(1)'!D32+'C.I.F.(2)'!D32+'C.I.F.(3)'!D32+'C.I.F.(4)'!D32+'C.I.F.(5)'!D32+'C.I.F.(6)'!D32+'C.I.F.(7)'!D32+'C.I.F.(8)'!D32+'C.I.F.(9)'!D32+'C.I.F.(10)'!D32+'C.I.F.(11)'!D32+'C.I.F.(12)'!D32+'C.I.F.(13)'!D32+'C.I.F.(14)'!D32+'C.I.F.(15)'!D32+'C.I.F.(16)'!D32</f>
        <v>0</v>
      </c>
      <c r="F38" s="110">
        <f>'C.I.F.(1)'!E32+'C.I.F.(2)'!E32+'C.I.F.(3)'!E32+'C.I.F.(4)'!E32+'C.I.F.(5)'!E32+'C.I.F.(6)'!E32+'C.I.F.(7)'!E32+'C.I.F.(8)'!E32+'C.I.F.(9)'!E32+'C.I.F.(10)'!E32+'C.I.F.(11)'!E32+'C.I.F.(12)'!E32+'C.I.F.(13)'!E32+'C.I.F.(14)'!E32+'C.I.F.(15)'!E32+'C.I.F.(16)'!E32</f>
        <v>0</v>
      </c>
      <c r="G38" s="61">
        <f t="shared" si="3"/>
        <v>0</v>
      </c>
      <c r="I38" s="145">
        <f>'C.I.A.'!J40</f>
        <v>0</v>
      </c>
      <c r="J38" s="70">
        <f t="shared" si="4"/>
        <v>0</v>
      </c>
    </row>
    <row r="39" spans="2:10" ht="16.5" customHeight="1">
      <c r="B39" s="225" t="str">
        <f>'C.I.A.'!G41</f>
        <v>   EEE</v>
      </c>
      <c r="C39" s="226"/>
      <c r="D39" s="227"/>
      <c r="E39" s="110">
        <f>'C.I.F.(1)'!D33+'C.I.F.(2)'!D33+'C.I.F.(3)'!D33+'C.I.F.(4)'!D33+'C.I.F.(5)'!D33+'C.I.F.(6)'!D33+'C.I.F.(7)'!D33+'C.I.F.(8)'!D33+'C.I.F.(9)'!D33+'C.I.F.(10)'!D33+'C.I.F.(11)'!D33+'C.I.F.(12)'!D33+'C.I.F.(13)'!D33+'C.I.F.(14)'!D33+'C.I.F.(15)'!D33+'C.I.F.(16)'!D33</f>
        <v>0</v>
      </c>
      <c r="F39" s="110">
        <f>'C.I.F.(1)'!E33+'C.I.F.(2)'!E33+'C.I.F.(3)'!E33+'C.I.F.(4)'!E33+'C.I.F.(5)'!E33+'C.I.F.(6)'!E33+'C.I.F.(7)'!E33+'C.I.F.(8)'!E33+'C.I.F.(9)'!E33+'C.I.F.(10)'!E33+'C.I.F.(11)'!E33+'C.I.F.(12)'!E33+'C.I.F.(13)'!E33+'C.I.F.(14)'!E33+'C.I.F.(15)'!E33+'C.I.F.(16)'!E33</f>
        <v>0</v>
      </c>
      <c r="G39" s="61">
        <f t="shared" si="3"/>
        <v>0</v>
      </c>
      <c r="I39" s="145">
        <f>'C.I.A.'!J41</f>
        <v>0</v>
      </c>
      <c r="J39" s="70">
        <f t="shared" si="4"/>
        <v>0</v>
      </c>
    </row>
    <row r="40" spans="2:10" ht="16.5" customHeight="1">
      <c r="B40" s="225" t="str">
        <f>'C.I.A.'!G42</f>
        <v>   FFF</v>
      </c>
      <c r="C40" s="226"/>
      <c r="D40" s="227"/>
      <c r="E40" s="110">
        <f>'C.I.F.(1)'!D34+'C.I.F.(2)'!D34+'C.I.F.(3)'!D34+'C.I.F.(4)'!D34+'C.I.F.(5)'!D34+'C.I.F.(6)'!D34+'C.I.F.(7)'!D34+'C.I.F.(8)'!D34+'C.I.F.(9)'!D34+'C.I.F.(10)'!D34+'C.I.F.(11)'!D34+'C.I.F.(12)'!D34+'C.I.F.(13)'!D34+'C.I.F.(14)'!D34+'C.I.F.(15)'!D34+'C.I.F.(16)'!D34</f>
        <v>0</v>
      </c>
      <c r="F40" s="110">
        <f>'C.I.F.(1)'!E34+'C.I.F.(2)'!E34+'C.I.F.(3)'!E34+'C.I.F.(4)'!E34+'C.I.F.(5)'!E34+'C.I.F.(6)'!E34+'C.I.F.(7)'!E34+'C.I.F.(8)'!E34+'C.I.F.(9)'!E34+'C.I.F.(10)'!E34+'C.I.F.(11)'!E34+'C.I.F.(12)'!E34+'C.I.F.(13)'!E34+'C.I.F.(14)'!E34+'C.I.F.(15)'!E34+'C.I.F.(16)'!E34</f>
        <v>0</v>
      </c>
      <c r="G40" s="61">
        <f t="shared" si="3"/>
        <v>0</v>
      </c>
      <c r="I40" s="145">
        <f>'C.I.A.'!J42</f>
        <v>0</v>
      </c>
      <c r="J40" s="70">
        <f t="shared" si="4"/>
        <v>0</v>
      </c>
    </row>
    <row r="41" spans="2:7" ht="16.5" customHeight="1">
      <c r="B41" s="225"/>
      <c r="C41" s="226"/>
      <c r="D41" s="227"/>
      <c r="E41" s="110"/>
      <c r="F41" s="55"/>
      <c r="G41" s="60">
        <f t="shared" si="3"/>
        <v>0</v>
      </c>
    </row>
    <row r="42" spans="2:7" ht="12.75">
      <c r="B42" s="240" t="s">
        <v>168</v>
      </c>
      <c r="C42" s="241"/>
      <c r="D42" s="242"/>
      <c r="E42" s="223">
        <f>SUM(E15:E41)</f>
        <v>0</v>
      </c>
      <c r="F42" s="223">
        <f>SUM(F15:F41)</f>
        <v>0</v>
      </c>
      <c r="G42" s="223">
        <f>SUM(G15:G41)</f>
        <v>0</v>
      </c>
    </row>
    <row r="43" spans="2:7" ht="13.5" thickBot="1">
      <c r="B43" s="243"/>
      <c r="C43" s="244"/>
      <c r="D43" s="245"/>
      <c r="E43" s="224"/>
      <c r="F43" s="224"/>
      <c r="G43" s="224"/>
    </row>
    <row r="44" ht="13.5" thickTop="1"/>
  </sheetData>
  <mergeCells count="37">
    <mergeCell ref="E4:G4"/>
    <mergeCell ref="B5:D6"/>
    <mergeCell ref="B42:D43"/>
    <mergeCell ref="E34:F34"/>
    <mergeCell ref="B7:D7"/>
    <mergeCell ref="B8:D8"/>
    <mergeCell ref="B9:D9"/>
    <mergeCell ref="B10:D10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5:D35"/>
    <mergeCell ref="B34:D34"/>
    <mergeCell ref="B32:D32"/>
    <mergeCell ref="B36:D36"/>
    <mergeCell ref="B37:D37"/>
    <mergeCell ref="B38:D38"/>
    <mergeCell ref="F42:F43"/>
    <mergeCell ref="G42:G43"/>
    <mergeCell ref="B39:D39"/>
    <mergeCell ref="B40:D40"/>
    <mergeCell ref="B41:D41"/>
    <mergeCell ref="E42:E43"/>
  </mergeCells>
  <printOptions/>
  <pageMargins left="0.75" right="0.7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9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101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61"/>
    </row>
    <row r="18" spans="2:6" ht="16.5" customHeight="1">
      <c r="B18" s="52" t="s">
        <v>115</v>
      </c>
      <c r="C18" s="49" t="s">
        <v>119</v>
      </c>
      <c r="D18" s="85"/>
      <c r="E18" s="102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7.7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36:C36"/>
    <mergeCell ref="F16:F17"/>
    <mergeCell ref="F18:F19"/>
    <mergeCell ref="B1:E1"/>
    <mergeCell ref="D6:F6"/>
    <mergeCell ref="B7:C8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9:C9"/>
    <mergeCell ref="B10:C10"/>
    <mergeCell ref="B11:C11"/>
    <mergeCell ref="B12:C12"/>
    <mergeCell ref="B27:C27"/>
    <mergeCell ref="B26:C26"/>
    <mergeCell ref="B4:F5"/>
    <mergeCell ref="B25:C25"/>
    <mergeCell ref="B24:C24"/>
    <mergeCell ref="B23:C23"/>
    <mergeCell ref="B22:C22"/>
    <mergeCell ref="B13:C13"/>
    <mergeCell ref="B14:C1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8" topLeftCell="BM9" activePane="bottomLeft" state="frozen"/>
      <selection pane="topLeft" activeCell="A1" sqref="A1"/>
      <selection pane="bottomLeft" activeCell="D6" sqref="D6:F6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18.28125" style="0" customWidth="1"/>
    <col min="4" max="6" width="15.7109375" style="0" customWidth="1"/>
  </cols>
  <sheetData>
    <row r="1" spans="2:6" ht="15.75">
      <c r="B1" s="262" t="s">
        <v>89</v>
      </c>
      <c r="C1" s="262"/>
      <c r="D1" s="262"/>
      <c r="E1" s="262"/>
      <c r="F1" s="51" t="s">
        <v>90</v>
      </c>
    </row>
    <row r="2" ht="12.75">
      <c r="A2" t="s">
        <v>124</v>
      </c>
    </row>
    <row r="3" spans="1:6" ht="15">
      <c r="A3" t="s">
        <v>125</v>
      </c>
      <c r="E3" s="132" t="s">
        <v>197</v>
      </c>
      <c r="F3" s="133" t="str">
        <f>'C.I.A.'!J2</f>
        <v>1/1/1111</v>
      </c>
    </row>
    <row r="4" spans="1:6" ht="12.75">
      <c r="A4" s="63"/>
      <c r="B4" s="251" t="s">
        <v>193</v>
      </c>
      <c r="C4" s="252"/>
      <c r="D4" s="252"/>
      <c r="E4" s="252"/>
      <c r="F4" s="253"/>
    </row>
    <row r="5" spans="2:6" ht="13.5" thickBot="1">
      <c r="B5" s="254"/>
      <c r="C5" s="255"/>
      <c r="D5" s="255"/>
      <c r="E5" s="255"/>
      <c r="F5" s="256"/>
    </row>
    <row r="6" spans="2:6" ht="22.5" customHeight="1" thickTop="1">
      <c r="B6" s="134" t="s">
        <v>198</v>
      </c>
      <c r="C6" s="137" t="str">
        <f>'C.I.A.'!B2</f>
        <v>0</v>
      </c>
      <c r="D6" s="263" t="s">
        <v>206</v>
      </c>
      <c r="E6" s="264"/>
      <c r="F6" s="265"/>
    </row>
    <row r="7" spans="1:6" ht="12.75">
      <c r="B7" s="266" t="s">
        <v>91</v>
      </c>
      <c r="C7" s="267"/>
      <c r="D7" s="81" t="s">
        <v>92</v>
      </c>
      <c r="E7" s="36" t="s">
        <v>93</v>
      </c>
      <c r="F7" s="37" t="s">
        <v>25</v>
      </c>
    </row>
    <row r="8" spans="2:6" ht="12.75">
      <c r="B8" s="268"/>
      <c r="C8" s="269"/>
      <c r="D8" s="82" t="s">
        <v>94</v>
      </c>
      <c r="E8" s="38" t="s">
        <v>94</v>
      </c>
      <c r="F8" s="39" t="s">
        <v>95</v>
      </c>
    </row>
    <row r="9" spans="2:6" ht="16.5" customHeight="1">
      <c r="B9" s="228" t="s">
        <v>96</v>
      </c>
      <c r="C9" s="167"/>
      <c r="D9" s="84"/>
      <c r="E9" s="74"/>
      <c r="F9" s="91">
        <f aca="true" t="shared" si="0" ref="F9:F14">SUM(D9:E9)</f>
        <v>0</v>
      </c>
    </row>
    <row r="10" spans="2:6" ht="16.5" customHeight="1">
      <c r="B10" s="228" t="s">
        <v>97</v>
      </c>
      <c r="C10" s="167"/>
      <c r="D10" s="84"/>
      <c r="E10" s="74"/>
      <c r="F10" s="91">
        <f t="shared" si="0"/>
        <v>0</v>
      </c>
    </row>
    <row r="11" spans="2:6" ht="16.5" customHeight="1">
      <c r="B11" s="228" t="s">
        <v>98</v>
      </c>
      <c r="C11" s="167"/>
      <c r="D11" s="84"/>
      <c r="E11" s="74"/>
      <c r="F11" s="91">
        <f t="shared" si="0"/>
        <v>0</v>
      </c>
    </row>
    <row r="12" spans="2:6" ht="16.5" customHeight="1">
      <c r="B12" s="228" t="s">
        <v>99</v>
      </c>
      <c r="C12" s="167"/>
      <c r="D12" s="84"/>
      <c r="E12" s="74"/>
      <c r="F12" s="91">
        <f t="shared" si="0"/>
        <v>0</v>
      </c>
    </row>
    <row r="13" spans="2:6" ht="16.5" customHeight="1">
      <c r="B13" s="228" t="s">
        <v>100</v>
      </c>
      <c r="C13" s="167"/>
      <c r="D13" s="84"/>
      <c r="E13" s="74"/>
      <c r="F13" s="91">
        <f t="shared" si="0"/>
        <v>0</v>
      </c>
    </row>
    <row r="14" spans="2:6" ht="16.5" customHeight="1">
      <c r="B14" s="228" t="s">
        <v>101</v>
      </c>
      <c r="C14" s="167"/>
      <c r="D14" s="84"/>
      <c r="E14" s="74"/>
      <c r="F14" s="91">
        <f t="shared" si="0"/>
        <v>0</v>
      </c>
    </row>
    <row r="15" spans="2:6" ht="16.5" customHeight="1">
      <c r="B15" s="86" t="s">
        <v>200</v>
      </c>
      <c r="C15" s="87"/>
      <c r="D15" s="88">
        <f>SUM(D9:D14)</f>
        <v>0</v>
      </c>
      <c r="E15" s="89">
        <f>SUM(E9:E14)</f>
        <v>0</v>
      </c>
      <c r="F15" s="90">
        <f>SUM(F9:F14)</f>
        <v>0</v>
      </c>
    </row>
    <row r="16" spans="2:6" ht="16.5" customHeight="1">
      <c r="B16" s="52" t="s">
        <v>114</v>
      </c>
      <c r="C16" s="49" t="s">
        <v>119</v>
      </c>
      <c r="D16" s="85"/>
      <c r="E16" s="74"/>
      <c r="F16" s="202">
        <f>SUM(D16:E17)</f>
        <v>0</v>
      </c>
    </row>
    <row r="17" spans="2:6" ht="16.5" customHeight="1">
      <c r="B17" s="53" t="s">
        <v>103</v>
      </c>
      <c r="C17" s="50" t="s">
        <v>120</v>
      </c>
      <c r="D17" s="80"/>
      <c r="E17" s="75"/>
      <c r="F17" s="201"/>
    </row>
    <row r="18" spans="2:6" ht="16.5" customHeight="1">
      <c r="B18" s="52" t="s">
        <v>115</v>
      </c>
      <c r="C18" s="49" t="s">
        <v>119</v>
      </c>
      <c r="D18" s="85"/>
      <c r="E18" s="74"/>
      <c r="F18" s="202">
        <f>SUM(D18:E19)</f>
        <v>0</v>
      </c>
    </row>
    <row r="19" spans="2:6" ht="16.5" customHeight="1">
      <c r="B19" s="53" t="s">
        <v>103</v>
      </c>
      <c r="C19" s="50" t="s">
        <v>120</v>
      </c>
      <c r="D19" s="80"/>
      <c r="E19" s="75"/>
      <c r="F19" s="201"/>
    </row>
    <row r="20" spans="2:6" ht="16.5" customHeight="1">
      <c r="B20" s="228" t="s">
        <v>41</v>
      </c>
      <c r="C20" s="167"/>
      <c r="D20" s="84"/>
      <c r="E20" s="74"/>
      <c r="F20" s="91">
        <f aca="true" t="shared" si="1" ref="F20:F27">SUM(D20:E20)</f>
        <v>0</v>
      </c>
    </row>
    <row r="21" spans="2:6" ht="16.5" customHeight="1">
      <c r="B21" s="228" t="s">
        <v>40</v>
      </c>
      <c r="C21" s="167"/>
      <c r="D21" s="84"/>
      <c r="E21" s="74"/>
      <c r="F21" s="91">
        <f t="shared" si="1"/>
        <v>0</v>
      </c>
    </row>
    <row r="22" spans="2:6" ht="16.5" customHeight="1">
      <c r="B22" s="228" t="s">
        <v>104</v>
      </c>
      <c r="C22" s="167"/>
      <c r="D22" s="80"/>
      <c r="E22" s="75"/>
      <c r="F22" s="91">
        <f t="shared" si="1"/>
        <v>0</v>
      </c>
    </row>
    <row r="23" spans="2:6" ht="16.5" customHeight="1">
      <c r="B23" s="228" t="s">
        <v>105</v>
      </c>
      <c r="C23" s="167"/>
      <c r="D23" s="80"/>
      <c r="E23" s="75"/>
      <c r="F23" s="91">
        <f t="shared" si="1"/>
        <v>0</v>
      </c>
    </row>
    <row r="24" spans="2:6" ht="16.5" customHeight="1">
      <c r="B24" s="228" t="s">
        <v>106</v>
      </c>
      <c r="C24" s="167"/>
      <c r="D24" s="80"/>
      <c r="E24" s="75"/>
      <c r="F24" s="91">
        <f t="shared" si="1"/>
        <v>0</v>
      </c>
    </row>
    <row r="25" spans="2:6" ht="16.5" customHeight="1">
      <c r="B25" s="228" t="s">
        <v>42</v>
      </c>
      <c r="C25" s="167"/>
      <c r="D25" s="80"/>
      <c r="E25" s="75"/>
      <c r="F25" s="91">
        <f t="shared" si="1"/>
        <v>0</v>
      </c>
    </row>
    <row r="26" spans="2:6" ht="16.5" customHeight="1">
      <c r="B26" s="228" t="s">
        <v>43</v>
      </c>
      <c r="C26" s="167"/>
      <c r="D26" s="80"/>
      <c r="E26" s="75"/>
      <c r="F26" s="91">
        <f t="shared" si="1"/>
        <v>0</v>
      </c>
    </row>
    <row r="27" spans="2:6" ht="16.5" customHeight="1">
      <c r="B27" s="228" t="s">
        <v>46</v>
      </c>
      <c r="C27" s="167"/>
      <c r="D27" s="80"/>
      <c r="E27" s="75"/>
      <c r="F27" s="91">
        <f t="shared" si="1"/>
        <v>0</v>
      </c>
    </row>
    <row r="28" spans="2:6" ht="16.5" customHeight="1">
      <c r="B28" s="229" t="s">
        <v>169</v>
      </c>
      <c r="C28" s="270"/>
      <c r="D28" s="80"/>
      <c r="E28" s="83"/>
      <c r="F28" s="108"/>
    </row>
    <row r="29" spans="2:6" ht="16.5" customHeight="1">
      <c r="B29" s="225" t="str">
        <f>'C.I.A.'!G37</f>
        <v>   AAA</v>
      </c>
      <c r="C29" s="227"/>
      <c r="D29" s="106"/>
      <c r="E29" s="93"/>
      <c r="F29" s="92">
        <f aca="true" t="shared" si="2" ref="F29:F35">SUM(D29:E29)</f>
        <v>0</v>
      </c>
    </row>
    <row r="30" spans="2:6" ht="16.5" customHeight="1">
      <c r="B30" s="225" t="str">
        <f>'C.I.A.'!G38</f>
        <v>   BBB</v>
      </c>
      <c r="C30" s="227"/>
      <c r="D30" s="106"/>
      <c r="E30" s="93"/>
      <c r="F30" s="92">
        <f t="shared" si="2"/>
        <v>0</v>
      </c>
    </row>
    <row r="31" spans="2:6" ht="16.5" customHeight="1">
      <c r="B31" s="225" t="str">
        <f>'C.I.A.'!G39</f>
        <v>   CCC</v>
      </c>
      <c r="C31" s="227"/>
      <c r="D31" s="106"/>
      <c r="E31" s="93"/>
      <c r="F31" s="92">
        <f t="shared" si="2"/>
        <v>0</v>
      </c>
    </row>
    <row r="32" spans="2:6" ht="16.5" customHeight="1">
      <c r="B32" s="225" t="str">
        <f>'C.I.A.'!G40</f>
        <v>   DDD</v>
      </c>
      <c r="C32" s="227"/>
      <c r="D32" s="106"/>
      <c r="E32" s="93"/>
      <c r="F32" s="92">
        <f t="shared" si="2"/>
        <v>0</v>
      </c>
    </row>
    <row r="33" spans="2:6" ht="16.5" customHeight="1">
      <c r="B33" s="225" t="str">
        <f>'C.I.A.'!G41</f>
        <v>   EEE</v>
      </c>
      <c r="C33" s="227"/>
      <c r="D33" s="106"/>
      <c r="E33" s="93"/>
      <c r="F33" s="92">
        <f t="shared" si="2"/>
        <v>0</v>
      </c>
    </row>
    <row r="34" spans="2:6" ht="16.5" customHeight="1">
      <c r="B34" s="225" t="str">
        <f>'C.I.A.'!G42</f>
        <v>   FFF</v>
      </c>
      <c r="C34" s="227"/>
      <c r="D34" s="106"/>
      <c r="E34" s="93"/>
      <c r="F34" s="92">
        <f t="shared" si="2"/>
        <v>0</v>
      </c>
    </row>
    <row r="35" spans="2:6" ht="16.5" customHeight="1" thickBot="1">
      <c r="B35" s="257"/>
      <c r="C35" s="258"/>
      <c r="D35" s="106"/>
      <c r="E35" s="93"/>
      <c r="F35" s="92">
        <f t="shared" si="2"/>
        <v>0</v>
      </c>
    </row>
    <row r="36" spans="2:6" ht="25.5" customHeight="1" thickBot="1" thickTop="1">
      <c r="B36" s="259" t="s">
        <v>168</v>
      </c>
      <c r="C36" s="260"/>
      <c r="D36" s="79">
        <f>SUM(D15:D32)</f>
        <v>0</v>
      </c>
      <c r="E36" s="72">
        <f>SUM(E15:E35)</f>
        <v>0</v>
      </c>
      <c r="F36" s="73">
        <f>SUM(F15:F35)</f>
        <v>0</v>
      </c>
    </row>
    <row r="37" ht="13.5" thickTop="1"/>
  </sheetData>
  <mergeCells count="29">
    <mergeCell ref="B23:C23"/>
    <mergeCell ref="B22:C22"/>
    <mergeCell ref="B13:C13"/>
    <mergeCell ref="B14:C14"/>
    <mergeCell ref="B20:C20"/>
    <mergeCell ref="B9:C9"/>
    <mergeCell ref="B10:C10"/>
    <mergeCell ref="B11:C11"/>
    <mergeCell ref="B12:C12"/>
    <mergeCell ref="B1:E1"/>
    <mergeCell ref="D6:F6"/>
    <mergeCell ref="B7:C8"/>
    <mergeCell ref="B28:C28"/>
    <mergeCell ref="B21:C21"/>
    <mergeCell ref="B27:C27"/>
    <mergeCell ref="B26:C26"/>
    <mergeCell ref="B25:C25"/>
    <mergeCell ref="B24:C24"/>
    <mergeCell ref="B4:F5"/>
    <mergeCell ref="B36:C36"/>
    <mergeCell ref="F16:F17"/>
    <mergeCell ref="F18:F19"/>
    <mergeCell ref="B29:C29"/>
    <mergeCell ref="B30:C30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r:id="rId1"/>
  <headerFooter alignWithMargins="0">
    <oddFooter>&amp;R&amp;8]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DOEA.1812</dc:creator>
  <cp:keywords/>
  <dc:description/>
  <cp:lastModifiedBy>PN2036</cp:lastModifiedBy>
  <cp:lastPrinted>2004-08-11T15:57:41Z</cp:lastPrinted>
  <dcterms:created xsi:type="dcterms:W3CDTF">2003-09-04T16:16:23Z</dcterms:created>
  <dcterms:modified xsi:type="dcterms:W3CDTF">2004-08-11T16:01:59Z</dcterms:modified>
  <cp:category/>
  <cp:version/>
  <cp:contentType/>
  <cp:contentStatus/>
</cp:coreProperties>
</file>