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0" windowWidth="14115" windowHeight="7425" tabRatio="994" activeTab="0"/>
  </bookViews>
  <sheets>
    <sheet name="Title Page" sheetId="1" r:id="rId1"/>
    <sheet name="About This File" sheetId="2" r:id="rId2"/>
    <sheet name="Table of Contents" sheetId="3" r:id="rId3"/>
    <sheet name="C.I.A." sheetId="4" r:id="rId4"/>
    <sheet name="C.I.B." sheetId="5" r:id="rId5"/>
    <sheet name="C.I.C." sheetId="6" r:id="rId6"/>
    <sheet name="C.I.D." sheetId="7" r:id="rId7"/>
    <sheet name="C.I.E." sheetId="8" r:id="rId8"/>
    <sheet name="C.I.F.AAA" sheetId="9" r:id="rId9"/>
    <sheet name="C.I.F.(1)" sheetId="10" r:id="rId10"/>
    <sheet name="C.I.F.(2)" sheetId="11" r:id="rId11"/>
    <sheet name="C.I.F.(3)" sheetId="12" r:id="rId12"/>
    <sheet name="C.I.F.(4)" sheetId="13" r:id="rId13"/>
    <sheet name="C.I.F.(5)" sheetId="14" r:id="rId14"/>
    <sheet name="C.I.F.(6)" sheetId="15" r:id="rId15"/>
    <sheet name="C.I.F.(7)" sheetId="16" r:id="rId16"/>
    <sheet name="C.I.F.(8)" sheetId="17" r:id="rId17"/>
    <sheet name="C.I.F.(9)" sheetId="18" r:id="rId18"/>
    <sheet name="C.I.F.(10)" sheetId="19" r:id="rId19"/>
    <sheet name="C.I.F.(11)" sheetId="20" r:id="rId20"/>
    <sheet name="C.I.F.(12)" sheetId="21" r:id="rId21"/>
    <sheet name="C.I.F.(13)" sheetId="22" r:id="rId22"/>
    <sheet name="C.I.F.(14)" sheetId="23" r:id="rId23"/>
    <sheet name="C.I.F.(15)" sheetId="24" r:id="rId24"/>
    <sheet name="C.I.F.(16)" sheetId="25" r:id="rId25"/>
    <sheet name="C.I.G." sheetId="26" r:id="rId26"/>
    <sheet name="C.II.A." sheetId="27" r:id="rId27"/>
    <sheet name="C.II.B." sheetId="28" r:id="rId28"/>
  </sheets>
  <definedNames>
    <definedName name="C.I.A.">'C.I.A.'!$A$3</definedName>
    <definedName name="C.I.B.">'C.I.B.'!$A$3</definedName>
    <definedName name="C.II.A.">'C.II.A.'!$A$3</definedName>
    <definedName name="C.IV.A.1">#REF!</definedName>
    <definedName name="C.IV.B.">#REF!</definedName>
    <definedName name="C.V.A.">#REF!</definedName>
    <definedName name="C.VI.A.2">#REF!</definedName>
    <definedName name="C.VI.A.3">#REF!</definedName>
    <definedName name="C.VII.A">#REF!</definedName>
    <definedName name="Certification">#REF!</definedName>
    <definedName name="General" localSheetId="1">'About This File'!$C$10</definedName>
    <definedName name="_xlnm.Print_Area" localSheetId="3">'C.I.A.'!$A$1:$K$45</definedName>
    <definedName name="_xlnm.Print_Area" localSheetId="7">'C.I.E.'!$A$1:$I$8</definedName>
    <definedName name="_xlnm.Print_Area" localSheetId="18">'C.I.F.(10)'!#REF!</definedName>
    <definedName name="_xlnm.Print_Area" localSheetId="19">'C.I.F.(11)'!#REF!</definedName>
    <definedName name="_xlnm.Print_Area" localSheetId="20">'C.I.F.(12)'!#REF!</definedName>
    <definedName name="_xlnm.Print_Area" localSheetId="21">'C.I.F.(13)'!#REF!</definedName>
    <definedName name="_xlnm.Print_Area" localSheetId="22">'C.I.F.(14)'!#REF!</definedName>
    <definedName name="_xlnm.Print_Area" localSheetId="23">'C.I.F.(15)'!#REF!</definedName>
    <definedName name="_xlnm.Print_Area" localSheetId="24">'C.I.F.(16)'!#REF!</definedName>
    <definedName name="_xlnm.Print_Area" localSheetId="12">'C.I.F.(4)'!#REF!</definedName>
    <definedName name="_xlnm.Print_Area" localSheetId="13">'C.I.F.(5)'!#REF!</definedName>
    <definedName name="_xlnm.Print_Area" localSheetId="14">'C.I.F.(6)'!#REF!</definedName>
    <definedName name="_xlnm.Print_Area" localSheetId="15">'C.I.F.(7)'!#REF!</definedName>
    <definedName name="_xlnm.Print_Area" localSheetId="16">'C.I.F.(8)'!#REF!</definedName>
    <definedName name="_xlnm.Print_Area" localSheetId="17">'C.I.F.(9)'!#REF!</definedName>
    <definedName name="_xlnm.Print_Area" localSheetId="8">'C.I.F.AAA'!$A$1:$H$47</definedName>
    <definedName name="_xlnm.Print_Area" localSheetId="25">'C.I.G.'!$A$1:$D$44</definedName>
    <definedName name="_xlnm.Print_Area" localSheetId="27">'C.II.B.'!$A$1:$K$54</definedName>
    <definedName name="_xlnm.Print_Titles" localSheetId="26">'C.II.A.'!$3:$5</definedName>
  </definedNames>
  <calcPr fullCalcOnLoad="1"/>
</workbook>
</file>

<file path=xl/sharedStrings.xml><?xml version="1.0" encoding="utf-8"?>
<sst xmlns="http://schemas.openxmlformats.org/spreadsheetml/2006/main" count="1557" uniqueCount="400">
  <si>
    <t>General Information About Colors Used in This Workbook</t>
  </si>
  <si>
    <r>
      <t xml:space="preserve">Section C.I.D.  Service Units and Costs Projections County Summaries </t>
    </r>
    <r>
      <rPr>
        <i/>
        <sz val="14"/>
        <rFont val="Times New Roman"/>
        <family val="1"/>
      </rPr>
      <t xml:space="preserve"> </t>
    </r>
  </si>
  <si>
    <r>
      <t xml:space="preserve">C.II.B. OAA Budget Summary  </t>
    </r>
  </si>
  <si>
    <t>IIIB Non-Priority Services</t>
  </si>
  <si>
    <t>OAA IIID1</t>
  </si>
  <si>
    <t>OAA IIID2</t>
  </si>
  <si>
    <t>CCE GR Administration</t>
  </si>
  <si>
    <t>HCE GR Administration</t>
  </si>
  <si>
    <t>FUNDS</t>
  </si>
  <si>
    <t>MED WAIVER SPECIALIST</t>
  </si>
  <si>
    <t>ADA WAIVER</t>
  </si>
  <si>
    <t>ALE WAIVER</t>
  </si>
  <si>
    <t>FUNDING COMPOSITION</t>
  </si>
  <si>
    <t>SOURCE OF FUNDING</t>
  </si>
  <si>
    <t>NSIP</t>
  </si>
  <si>
    <t xml:space="preserve">COUNTY:  </t>
  </si>
  <si>
    <t xml:space="preserve"> SUPPLEMENTAL RESOURCE ACTIVITIES 
(STATE, FEDERAL &amp; PRIVATE)</t>
  </si>
  <si>
    <t>Personal Care</t>
  </si>
  <si>
    <t>In-Home Respite</t>
  </si>
  <si>
    <t>EHEAP</t>
  </si>
  <si>
    <t xml:space="preserve">         FEDERAL ALLOCATION TO THE PLANNING AND SERVICE AREA  </t>
  </si>
  <si>
    <t xml:space="preserve"> STATE GENERAL REVENUE ALLOCATION TO THE PLANNING AND SERVICE AREA  </t>
  </si>
  <si>
    <t>Area Plan on Aging</t>
  </si>
  <si>
    <t>Contract Module</t>
  </si>
  <si>
    <t>Section C.I.A.</t>
  </si>
  <si>
    <t>Section C.I.C.</t>
  </si>
  <si>
    <t>Section C.I.D.</t>
  </si>
  <si>
    <t>Section C.I.E.</t>
  </si>
  <si>
    <t>Section C.I.F.</t>
  </si>
  <si>
    <t>Section C.I.G.</t>
  </si>
  <si>
    <t>Section C.II.A.</t>
  </si>
  <si>
    <t>Section C.II.B.</t>
  </si>
  <si>
    <t>Section C.II.C.</t>
  </si>
  <si>
    <t>Section C.III.A.</t>
  </si>
  <si>
    <t>Section C.IV.A.</t>
  </si>
  <si>
    <t>Section C.V.A.</t>
  </si>
  <si>
    <t>Section C.VII.A.</t>
  </si>
  <si>
    <t>Section C.VIII.A.</t>
  </si>
  <si>
    <t>Section</t>
  </si>
  <si>
    <t>Item</t>
  </si>
  <si>
    <t>Page</t>
  </si>
  <si>
    <t>Allocation to the Planning and Service Area (PSA)</t>
  </si>
  <si>
    <t>County Funding Profile</t>
  </si>
  <si>
    <t>Areawide Funding Summary</t>
  </si>
  <si>
    <t>OAA Budget Summary</t>
  </si>
  <si>
    <t>Financial and Compliance Audit Schedule</t>
  </si>
  <si>
    <t>AAA Monitoring Schedule</t>
  </si>
  <si>
    <t>Section 504 Assurance</t>
  </si>
  <si>
    <t>Availability of Documents</t>
  </si>
  <si>
    <t>AAA Advisory Council Members</t>
  </si>
  <si>
    <t>Contract Module Review Checklist</t>
  </si>
  <si>
    <t>AAA Board of Directors</t>
  </si>
  <si>
    <t>Section C.VII.B</t>
  </si>
  <si>
    <t>NAME OF AGENCY:</t>
  </si>
  <si>
    <t>PERSONNEL SALARIES</t>
  </si>
  <si>
    <t>IN KIND SALARIES</t>
  </si>
  <si>
    <t>FRINGE BENEFITS</t>
  </si>
  <si>
    <t>TOTAL PERSONNEL COSTS</t>
  </si>
  <si>
    <t>TRAVEL</t>
  </si>
  <si>
    <t>BUILDING SPACE</t>
  </si>
  <si>
    <t>COMMUNICATIONS &amp; UTILITIES</t>
  </si>
  <si>
    <t>PRINTING &amp; SUPPLIES</t>
  </si>
  <si>
    <t>EQUIPMENT</t>
  </si>
  <si>
    <t>OTHER</t>
  </si>
  <si>
    <t>REVENUE</t>
  </si>
  <si>
    <t>1. PERSONNEL SALARIES</t>
  </si>
  <si>
    <t>GROSS</t>
  </si>
  <si>
    <t>OAA</t>
  </si>
  <si>
    <t>MEDICAID</t>
  </si>
  <si>
    <t>OTHER 
PROJECTS</t>
  </si>
  <si>
    <t>AVAILABLE</t>
  </si>
  <si>
    <t>BUDGET</t>
  </si>
  <si>
    <t>III-B</t>
  </si>
  <si>
    <t>III-D</t>
  </si>
  <si>
    <t>III-E</t>
  </si>
  <si>
    <t>WAIVER</t>
  </si>
  <si>
    <t>ADRC</t>
  </si>
  <si>
    <t>DOEA</t>
  </si>
  <si>
    <t>PROJECTS</t>
  </si>
  <si>
    <t>ALLOCATED</t>
  </si>
  <si>
    <t>TITLE and NAME</t>
  </si>
  <si>
    <t>HOURS</t>
  </si>
  <si>
    <t>CURRENT</t>
  </si>
  <si>
    <t>PROPOSED</t>
  </si>
  <si>
    <t>SET ASIDE</t>
  </si>
  <si>
    <t>I&amp;R</t>
  </si>
  <si>
    <t>SPECIALISTS
ADMIN</t>
  </si>
  <si>
    <t>(IDENTIFY)</t>
  </si>
  <si>
    <t>NON-DOEA</t>
  </si>
  <si>
    <t>CHANGE</t>
  </si>
  <si>
    <t>OVERTIME</t>
  </si>
  <si>
    <t>TOTAL PERSONNEL SALARIES</t>
  </si>
  <si>
    <t>2.  IN-KIND SALARIES</t>
  </si>
  <si>
    <t>VOLUNTEER</t>
  </si>
  <si>
    <t>TOTAL IN-KIND SALARIES</t>
  </si>
  <si>
    <t>TOTAL SALARIES</t>
  </si>
  <si>
    <t>3. FRINGE BENEFITS</t>
  </si>
  <si>
    <t xml:space="preserve"> RETIREMENT</t>
  </si>
  <si>
    <t xml:space="preserve"> SOCIAL SECURITY</t>
  </si>
  <si>
    <t xml:space="preserve"> FL UNEMP. COMP.</t>
  </si>
  <si>
    <t xml:space="preserve"> WORKERS COMPENSATION</t>
  </si>
  <si>
    <t>TOTAL FRINGE BENEFITS</t>
  </si>
  <si>
    <t>4. TRAVEL</t>
  </si>
  <si>
    <t>BOARD &amp; VOLUNTEER</t>
  </si>
  <si>
    <t xml:space="preserve"> IN-KIND TRAVEL</t>
  </si>
  <si>
    <t>TOTAL TRAVEL</t>
  </si>
  <si>
    <t>5. BUILDING SPACE</t>
  </si>
  <si>
    <t>DEPRECIATION - BUILDING</t>
  </si>
  <si>
    <t>INSURANCE</t>
  </si>
  <si>
    <t>REPAIR AND MAINTENANCE</t>
  </si>
  <si>
    <t>RENT, LEASE OR MORTGAGE</t>
  </si>
  <si>
    <t xml:space="preserve">    IN-KIND </t>
  </si>
  <si>
    <t>TOTAL BUILDING SPACE</t>
  </si>
  <si>
    <t>6. COMMUNICATIONS &amp; UTILITIES</t>
  </si>
  <si>
    <t>TELEPHONE</t>
  </si>
  <si>
    <t>POSTAGE</t>
  </si>
  <si>
    <t>UTILITIES</t>
  </si>
  <si>
    <t>TOTAL COMMUNICATION &amp; UTILITIES</t>
  </si>
  <si>
    <t>7.  PRINTING &amp; SUPPLIES</t>
  </si>
  <si>
    <t>GENERAL OFFICE SUPPLIES</t>
  </si>
  <si>
    <t>PRINTING AND REPRODUCTION</t>
  </si>
  <si>
    <t>TOTAL PRINTING &amp; SUPPLIES</t>
  </si>
  <si>
    <t>8.  EQUIPMENT</t>
  </si>
  <si>
    <t>DEPRECIATION - EQUIPMENT</t>
  </si>
  <si>
    <t>SMALL OFFICE FURN/EQUIPT.</t>
  </si>
  <si>
    <t>OFFICE FURN/EQUIPT.</t>
  </si>
  <si>
    <t>COMPUTER HARDWARE/SOFTWARE</t>
  </si>
  <si>
    <t>PROGRAM EQUIPMENT (Total)</t>
  </si>
  <si>
    <t>TOTAL EQUIPMENT</t>
  </si>
  <si>
    <t>9. OTHER COSTS (UNIQUE TO AAA)</t>
  </si>
  <si>
    <t>LEGAL, AUDIT, PROFESSIONAL FEES</t>
  </si>
  <si>
    <t>ADVERTISING</t>
  </si>
  <si>
    <t>MISCELLANEOUS</t>
  </si>
  <si>
    <t>PUBLICATIONS  (Total)</t>
  </si>
  <si>
    <t>SUB-CONTRACTOR(S)</t>
  </si>
  <si>
    <t>RELOCATION EXPENSES</t>
  </si>
  <si>
    <t>PARTICIPANT SUPPORT COSTS</t>
  </si>
  <si>
    <t>TOTAL OTHER COSTS</t>
  </si>
  <si>
    <t>TOTAL ALL COSTS</t>
  </si>
  <si>
    <r>
      <t xml:space="preserve">3. Instructions have been included in italics in a row at the top of most worksheets.  After completing the contract module, we recommend the </t>
    </r>
    <r>
      <rPr>
        <i/>
        <sz val="12"/>
        <rFont val="Times New Roman"/>
        <family val="1"/>
      </rPr>
      <t>Instructions</t>
    </r>
    <r>
      <rPr>
        <sz val="12"/>
        <rFont val="Times New Roman"/>
        <family val="1"/>
      </rPr>
      <t xml:space="preserve"> row in each worksheet be hidden to make the document more readable.  To hide the row, highlight the row and select "Row/Hide" from the Format menu.</t>
    </r>
  </si>
  <si>
    <r>
      <t xml:space="preserve">4. When you are ready to print the entire Contract Module you will need to ensure the page numbers of Contract Module Part 2 follow those of Contract Module Part 1.  The starting page number in Contract Module Part 2 may need to be changed.  Determine the number of pages in contract Contract Module Part 1, then set the starting page number in Contract Module Part 2 to the following page number.  One way to determine the number of pages in Contract Module Part 1 is to right-click on any sheet tab, select "Select All Sheets" from the shortcut menu, then select "Print Preview" from the File menu. Click "Next" until you arrive at the last page.  </t>
    </r>
    <r>
      <rPr>
        <b/>
        <sz val="12"/>
        <color indexed="10"/>
        <rFont val="Times New Roman"/>
        <family val="1"/>
      </rPr>
      <t>IMPORTANT: In order to continue editing a worksheet after you have selected all worksheets, you must ungroup your worksheets.  You may do so by right-clicking on a tab and selecting "Ungroup Sheets" from the menu.  Failure to do so will cause all edits to occur on all selected sheets.</t>
    </r>
  </si>
  <si>
    <t>To set the starting page number in the Contract Module Part 2, click on tab C.II.C. in Contract Module Part 2 and select "Page Setup" from the File menu.  Enter the correct starting page number in the field "First Page Number" then click OK.</t>
  </si>
  <si>
    <t>About This Contract Module File</t>
  </si>
  <si>
    <t>10. REVENUES</t>
  </si>
  <si>
    <t>STATE GENERAL REVENUE</t>
  </si>
  <si>
    <t>PROGRAM INCOME</t>
  </si>
  <si>
    <t xml:space="preserve">OTHER FUNDS </t>
  </si>
  <si>
    <t>LOCAL CASH</t>
  </si>
  <si>
    <t>IN-KIND</t>
  </si>
  <si>
    <t xml:space="preserve">     (MATCH)</t>
  </si>
  <si>
    <t>TOTAL REVENUES</t>
  </si>
  <si>
    <t>TOTAL EXPENSES</t>
  </si>
  <si>
    <t>TOTAL REVENUE - EXPENSES</t>
  </si>
  <si>
    <t>PERCENT REVENUE</t>
  </si>
  <si>
    <t>PERCENT CHANGE</t>
  </si>
  <si>
    <t>Note 1:  Please provide a narrative explanation of the use of funds (salary and other) from Title IIIB Set Aside (LAN); Title IIIB I&amp;R and any other DOEA funded special project (separately for each category of funds).  Break out federally funded expenditures from other sources of funding.  If there are no funds allocated in the "Other Projects Non-DOEA" column, provide explanation here.</t>
  </si>
  <si>
    <t>Enter text here:</t>
  </si>
  <si>
    <t>Note 2:  Please provide a narrative explanation of bonuses paid that ensures they have been approved by the Board of Directors or indicate that none are paid.</t>
  </si>
  <si>
    <t>AREAWIDE</t>
  </si>
  <si>
    <t>Areawide Funding Profile</t>
  </si>
  <si>
    <t>Section C.I.F.AAA.</t>
  </si>
  <si>
    <t xml:space="preserve">Instructions:  Purple cells are calculated automatically.  </t>
  </si>
  <si>
    <t>OAA TITLE IIIB Services Expenditures</t>
  </si>
  <si>
    <t>Section C.VI.A.</t>
  </si>
  <si>
    <t>Access Services</t>
  </si>
  <si>
    <t>In-Home Services</t>
  </si>
  <si>
    <t>IIIB Priority Services</t>
  </si>
  <si>
    <t>Subtotal</t>
  </si>
  <si>
    <r>
      <t xml:space="preserve">The </t>
    </r>
    <r>
      <rPr>
        <b/>
        <sz val="12"/>
        <rFont val="Times New Roman"/>
        <family val="1"/>
      </rPr>
      <t>State General Revenue Allocations</t>
    </r>
    <r>
      <rPr>
        <sz val="12"/>
        <rFont val="Times New Roman"/>
        <family val="1"/>
      </rPr>
      <t xml:space="preserve"> and </t>
    </r>
    <r>
      <rPr>
        <b/>
        <sz val="12"/>
        <rFont val="Times New Roman"/>
        <family val="1"/>
      </rPr>
      <t>Supplemental Resource Activities (State, Federal and Private)</t>
    </r>
    <r>
      <rPr>
        <sz val="12"/>
        <rFont val="Times New Roman"/>
        <family val="1"/>
      </rPr>
      <t xml:space="preserve"> below should match current contract amounts.</t>
    </r>
  </si>
  <si>
    <t>OTHERS (LIST BELOW):</t>
  </si>
  <si>
    <t>ARC/ADRC</t>
  </si>
  <si>
    <t xml:space="preserve">  A.</t>
  </si>
  <si>
    <t>Federal:</t>
  </si>
  <si>
    <t>State:</t>
  </si>
  <si>
    <t>EHEAP ADMINISTRATION</t>
  </si>
  <si>
    <t>EMPLOYEE INSURANCE</t>
  </si>
  <si>
    <t xml:space="preserve">  B.</t>
  </si>
  <si>
    <t>7.  Title III-E Caregiver Support Services</t>
  </si>
  <si>
    <t xml:space="preserve">  A.  </t>
  </si>
  <si>
    <t>Section C.I.B.</t>
  </si>
  <si>
    <t>PSA:                    Original Submission Date:                                     Resubmission Date:</t>
  </si>
  <si>
    <t xml:space="preserve">Federal:  </t>
  </si>
  <si>
    <t xml:space="preserve">State:  </t>
  </si>
  <si>
    <t>Blank worksheet to prevent renaming of remaining sections</t>
  </si>
  <si>
    <t>Title III B Expenditures</t>
  </si>
  <si>
    <t>Worksheet left blank to prevent renaming of remaining sections</t>
  </si>
  <si>
    <t>C.I.A.</t>
  </si>
  <si>
    <t>DIFF.</t>
  </si>
  <si>
    <t>GR AMOUNTS</t>
  </si>
  <si>
    <t>AAA Administration Budget</t>
  </si>
  <si>
    <t>FOR DOEA USE ONLY</t>
  </si>
  <si>
    <t>TOTAL GROSS AVAIL HRS</t>
  </si>
  <si>
    <t xml:space="preserve">C.I.F.4 COUNTY FUNDING PROFILE  </t>
  </si>
  <si>
    <t xml:space="preserve">C.I.F.5 COUNTY FUNDING PROFILE  </t>
  </si>
  <si>
    <t xml:space="preserve">C.I.F.6 COUNTY FUNDING PROFILE  </t>
  </si>
  <si>
    <t xml:space="preserve">C.I.F.7 COUNTY FUNDING PROFILE  </t>
  </si>
  <si>
    <t xml:space="preserve">C.I.F.8 COUNTY FUNDING PROFILE  </t>
  </si>
  <si>
    <t xml:space="preserve">C.I.F.9 COUNTY FUNDING PROFILE  </t>
  </si>
  <si>
    <t xml:space="preserve">C.I.F.10 COUNTY FUNDING PROFILE  </t>
  </si>
  <si>
    <t xml:space="preserve">C.I.F.11 COUNTY FUNDING PROFILE  </t>
  </si>
  <si>
    <t xml:space="preserve">C.I.F.12 COUNTY FUNDING PROFILE  </t>
  </si>
  <si>
    <t xml:space="preserve">C.I.F.13 COUNTY FUNDING PROFILE  </t>
  </si>
  <si>
    <t xml:space="preserve">C.I.F.14 COUNTY FUNDING PROFILE  </t>
  </si>
  <si>
    <t xml:space="preserve">C.I.F.15 COUNTY FUNDING PROFILE  </t>
  </si>
  <si>
    <t xml:space="preserve">C.I.F.16 COUNTY FUNDING PROFILE  </t>
  </si>
  <si>
    <t xml:space="preserve">Section C.I.B. OAA TITLE IIIB Services Expenditures </t>
  </si>
  <si>
    <t>IIIB Set-Aside (also included in Total)</t>
  </si>
  <si>
    <t>8.  Total Federal Current Year Funds Awarded</t>
  </si>
  <si>
    <t>9. Total CF Funds Awarded</t>
  </si>
  <si>
    <t>(Sum of 1.B, 2.A(2), 3.B, 4.B, 5.B, 6.B, 7.B)</t>
  </si>
  <si>
    <t>(Sum of 1.A, 2.A(1), 3.A, 4.A, 5.A., 6.A, 7.A)</t>
  </si>
  <si>
    <t>(Sum of  8, 9, 10)</t>
  </si>
  <si>
    <t>Contract Module Attachments</t>
  </si>
  <si>
    <t xml:space="preserve">C.I.F.3 COUNTY FUNDING PROFILE  </t>
  </si>
  <si>
    <t xml:space="preserve">Instructions: Update all aqua-colored cells as appropriate. Purple cells are calculated based on values entered in tab C.I.A.  </t>
  </si>
  <si>
    <t xml:space="preserve">   TOTAL</t>
  </si>
  <si>
    <t xml:space="preserve">   TOTAL ADMIN</t>
  </si>
  <si>
    <t xml:space="preserve">  CONTRACT TOTAL</t>
  </si>
  <si>
    <t>Minus VII</t>
  </si>
  <si>
    <t>10.  Total GR Awarded</t>
  </si>
  <si>
    <t>11.Total of All Funds to be Received</t>
  </si>
  <si>
    <t>Local 
Match/</t>
  </si>
  <si>
    <t>(Total of column (2))</t>
  </si>
  <si>
    <t>OAA IIIB Set Aside</t>
  </si>
  <si>
    <t>BONUS</t>
  </si>
  <si>
    <t>ACCRUED LEAVE</t>
  </si>
  <si>
    <t>MEALS</t>
  </si>
  <si>
    <t>Federal/State Share:</t>
  </si>
  <si>
    <t>III B</t>
  </si>
  <si>
    <t>III C1</t>
  </si>
  <si>
    <t>III C2</t>
  </si>
  <si>
    <t>III D1</t>
  </si>
  <si>
    <t>III D2</t>
  </si>
  <si>
    <t>III E</t>
  </si>
  <si>
    <r>
      <t xml:space="preserve">Title III B Total Funds include </t>
    </r>
    <r>
      <rPr>
        <b/>
        <sz val="12"/>
        <rFont val="Times New Roman"/>
        <family val="1"/>
      </rPr>
      <t>$</t>
    </r>
  </si>
  <si>
    <t xml:space="preserve"> in set aside funds (included in the Title III B column).</t>
  </si>
  <si>
    <t xml:space="preserve">This worksheet documents OAA Title IIIB expenditures by service, with services categorized as priority services or non-priority services. </t>
  </si>
  <si>
    <t>= amount allocated for Access Services (must be equal to or greater than 20%)</t>
  </si>
  <si>
    <t>= amount allocated for In-Home Services (must be equal to or greater than 8%)</t>
  </si>
  <si>
    <t>= amount allocated for Legal Services (must be equal to or greater than 1%)</t>
  </si>
  <si>
    <t>% of Total IIIB Allocation</t>
  </si>
  <si>
    <t>This Section Is No Longer Required for the Area Plan</t>
  </si>
  <si>
    <t>Less (-)
Transfer Amount</t>
  </si>
  <si>
    <t>OTHERS (List Below):</t>
  </si>
  <si>
    <t xml:space="preserve">C.I.F.1 COUNTY FUNDING PROFILE  </t>
  </si>
  <si>
    <t xml:space="preserve">C.I.F.2 COUNTY FUNDING PROFILE  </t>
  </si>
  <si>
    <t xml:space="preserve">Section C.I.G.  Areawide Funding Summary </t>
  </si>
  <si>
    <t># of Unduplicated Consumers Served</t>
  </si>
  <si>
    <t xml:space="preserve">Section C.I.A.  Allocation to the Planning and Service Area </t>
  </si>
  <si>
    <t># Units of Services Provided</t>
  </si>
  <si>
    <t>% of Total 60+ Population*</t>
  </si>
  <si>
    <t>* To have % total 60+ population computed, enter 60+ population:</t>
  </si>
  <si>
    <t>Plus (+)
Transfer Amount</t>
  </si>
  <si>
    <t>Cells in this workbook are color coded as follows:</t>
  </si>
  <si>
    <r>
      <t>Gray cross-hatched cells are not applicable and should not be updated</t>
    </r>
    <r>
      <rPr>
        <b/>
        <sz val="10"/>
        <rFont val="Times New Roman"/>
        <family val="1"/>
      </rPr>
      <t>.</t>
    </r>
  </si>
  <si>
    <t>Contract Module Table of Contents</t>
  </si>
  <si>
    <t xml:space="preserve"> Purple cells are calculated (contain formulas).  Data should not be typed into purple cells. </t>
  </si>
  <si>
    <t xml:space="preserve">Yellow cells require your input.  The information should come directly from the allocation spreadsheet issued by the department. </t>
  </si>
  <si>
    <t xml:space="preserve">Aqua fields require your input if applicable.  </t>
  </si>
  <si>
    <t xml:space="preserve">Total  IIIB </t>
  </si>
  <si>
    <t>Funds Allocated</t>
  </si>
  <si>
    <t>AAA</t>
  </si>
  <si>
    <t>TITLE</t>
  </si>
  <si>
    <t>TRANSFER</t>
  </si>
  <si>
    <t>TOTAL OAA</t>
  </si>
  <si>
    <t>COMPOSITION</t>
  </si>
  <si>
    <t>ADMIN</t>
  </si>
  <si>
    <t>AMOUNT</t>
  </si>
  <si>
    <t>VII</t>
  </si>
  <si>
    <t>TOTAL</t>
  </si>
  <si>
    <t>STATE GENERAL REVENUE ALLOCATIONS</t>
  </si>
  <si>
    <t xml:space="preserve"> </t>
  </si>
  <si>
    <t>AAA ADMINISTRATION</t>
  </si>
  <si>
    <t>CCE ADMINISTRATION</t>
  </si>
  <si>
    <t>CCE SERVICES</t>
  </si>
  <si>
    <t>HCE ADMINISTRATION</t>
  </si>
  <si>
    <t>HCE CASE MANAGEMENT</t>
  </si>
  <si>
    <t>HCE SUBSIDY</t>
  </si>
  <si>
    <t>ADI ADMINISTRATION</t>
  </si>
  <si>
    <t>ADI SERVICES</t>
  </si>
  <si>
    <t>LSP ADMINISTRATION</t>
  </si>
  <si>
    <t>LSP SERVICES</t>
  </si>
  <si>
    <t>OF FUNDING</t>
  </si>
  <si>
    <t>LSP</t>
  </si>
  <si>
    <t>SHINE</t>
  </si>
  <si>
    <t>RELIEF</t>
  </si>
  <si>
    <t>Information</t>
  </si>
  <si>
    <t>Referral</t>
  </si>
  <si>
    <t>Outreach</t>
  </si>
  <si>
    <t>Transportation</t>
  </si>
  <si>
    <t>Homemaker</t>
  </si>
  <si>
    <t>Chore</t>
  </si>
  <si>
    <t>Companionship</t>
  </si>
  <si>
    <t>Telephone Reass.</t>
  </si>
  <si>
    <t>Legal Assistance</t>
  </si>
  <si>
    <t>PROGRAM</t>
  </si>
  <si>
    <t>FEDERAL</t>
  </si>
  <si>
    <t>STATE</t>
  </si>
  <si>
    <t>SHARE</t>
  </si>
  <si>
    <t>BUDGETED</t>
  </si>
  <si>
    <t>OAA IIIB</t>
  </si>
  <si>
    <t>OAA C1</t>
  </si>
  <si>
    <t>OAA C2</t>
  </si>
  <si>
    <t>OAA IIIE</t>
  </si>
  <si>
    <t>OAA VII</t>
  </si>
  <si>
    <t>OAA  TOTAL</t>
  </si>
  <si>
    <t>CCE</t>
  </si>
  <si>
    <t>ADI</t>
  </si>
  <si>
    <t>HCE</t>
  </si>
  <si>
    <t>OAA ADMINISTRATION</t>
  </si>
  <si>
    <t>MED. WAIVER SPECIALIST</t>
  </si>
  <si>
    <t xml:space="preserve">CCE </t>
  </si>
  <si>
    <t xml:space="preserve">ADI </t>
  </si>
  <si>
    <t>OAA FEDERAL FUNDING</t>
  </si>
  <si>
    <t>1.  Area Agency Admin</t>
  </si>
  <si>
    <t xml:space="preserve">   A.</t>
  </si>
  <si>
    <t>Current Year</t>
  </si>
  <si>
    <t xml:space="preserve">   B.</t>
  </si>
  <si>
    <t xml:space="preserve">   C.</t>
  </si>
  <si>
    <t xml:space="preserve">   D.</t>
  </si>
  <si>
    <t xml:space="preserve">   E.</t>
  </si>
  <si>
    <t>LSP Admin</t>
  </si>
  <si>
    <t xml:space="preserve">   F.</t>
  </si>
  <si>
    <t>LSP Services</t>
  </si>
  <si>
    <t xml:space="preserve">   G.</t>
  </si>
  <si>
    <t>Local Match</t>
  </si>
  <si>
    <t>2.  Title III-B</t>
  </si>
  <si>
    <t>Supportive Services</t>
  </si>
  <si>
    <t xml:space="preserve">     (1)</t>
  </si>
  <si>
    <t xml:space="preserve">     TOTAL</t>
  </si>
  <si>
    <t>3.  Title III-C1 Nutrition Services</t>
  </si>
  <si>
    <t>4.  Title III-C2 Nutrition Services</t>
  </si>
  <si>
    <t>TOTAL ALL FUNDING SOURCES</t>
  </si>
  <si>
    <t>OTHERS (LIST):</t>
  </si>
  <si>
    <t>TOTAL FUNDS</t>
  </si>
  <si>
    <t>(1)</t>
  </si>
  <si>
    <t>(2)</t>
  </si>
  <si>
    <t>(3)</t>
  </si>
  <si>
    <t>(4)</t>
  </si>
  <si>
    <t>Federal</t>
  </si>
  <si>
    <t>Funding</t>
  </si>
  <si>
    <t>General</t>
  </si>
  <si>
    <t>Revenue</t>
  </si>
  <si>
    <t>CCE/HCE</t>
  </si>
  <si>
    <t>5.  Title III-D1 Preventive Health</t>
  </si>
  <si>
    <t>6.  Title III-D2  Preventive Health</t>
  </si>
  <si>
    <r>
      <t xml:space="preserve">This worksheet lists </t>
    </r>
    <r>
      <rPr>
        <u val="single"/>
        <sz val="12"/>
        <rFont val="Times New Roman"/>
        <family val="1"/>
      </rPr>
      <t>for one county</t>
    </r>
    <r>
      <rPr>
        <sz val="12"/>
        <rFont val="Times New Roman"/>
        <family val="1"/>
      </rPr>
      <t xml:space="preserve"> the amount budgeted to each program separated out by state and/or federal share. Sixteen C.I.F. tabs have been included in this workbook to allow for the maximum number of counties in a PSA. The funds identified on the C.I.F.AAA form must be apportioned to each county on the C.I.F. tabs.</t>
    </r>
  </si>
  <si>
    <r>
      <t>Instructions:</t>
    </r>
    <r>
      <rPr>
        <sz val="12"/>
        <rFont val="Times New Roman"/>
        <family val="1"/>
      </rPr>
      <t xml:space="preserve">
1. All information needed in the Contract Module portion of your area plan should be placed in this Excel workbook (Contract Module Part 1.xls), in the file Contract Module Part 2.xls or a separte file referenced in this workbook.  If you want to add additional information to this workbook, you may insert the information in one or more new worksheets.  Worksheets can be created/inserted by selecting "Worksheet" from the Insert menu.  If you want to link to other files, the names of the files must be referenced in the Attachments tab in this workbook.  Add the names of additional worksheets included in the workbook to the list of attachments.  Do not include in the list of attachments worksheets that are already provided in Contract Module Parts I and II.
</t>
    </r>
  </si>
  <si>
    <t>* Carry Forward</t>
  </si>
  <si>
    <t>TRAVEL (In-Area)</t>
  </si>
  <si>
    <t>TRAVEL (Out-of State/Conferences - please identify</t>
  </si>
  <si>
    <t>TRAVEL (In-State/Conferences    - please identify)*</t>
  </si>
  <si>
    <t>Note 3:  Please provide the following detail about each in and out of state conference attended:  Name of conference, number who attended, and amount budgeted.</t>
  </si>
  <si>
    <t>Note 4:  Please provide a narrative explanation of planned expenditures in the communications category.</t>
  </si>
  <si>
    <t>Note 5:  Please provide a narrative explanation for planned purchases/expenditures in the equipment &amp; other categories in the Title IIIB Set Aside; Title IIIB I&amp;R and any other DOEA funded special project (separately for each category of funds).  Break out federally funded expenditures from other sources of funding.</t>
  </si>
  <si>
    <t>Note 5:  Enter on the last page of this Administrative Budget a narrative explanation for planned purchases/expenditures in the equipment &amp; other categories in the Title IIIB Set Aside; Title IIIB I&amp;R and any other DOEA funded special project (separately for each category of funds).  Break out federally funded expenditures from other sources of funding.</t>
  </si>
  <si>
    <t>Note 4:  Enter on the last page of this Administrative Budget a narrative explanation of planned expenditures in the communications category.</t>
  </si>
  <si>
    <t>Section C.IV.B.</t>
  </si>
  <si>
    <t>FOOD SUPPLIES</t>
  </si>
  <si>
    <t xml:space="preserve">PROGRAM </t>
  </si>
  <si>
    <t>Civil Rights Compliance</t>
  </si>
  <si>
    <t>ARC/</t>
  </si>
  <si>
    <t>* Note 3:  For each  in and out of state conference,  on the last page of this Administrative Budget add the name of the conference, the number attending and the amount budgeted.</t>
  </si>
  <si>
    <t>Instructions: Enter the page number that begins each section in the "Page" column.  Page numbers are automatically added to each tab in this file; use these page numbers to complete this Table of Contents.  If additional tabs are added, they should be added to this page as well. To identify the page numbers assigned to each tab/section, right-click on any tab and select "Select All Sheets" from the menu; then select "Print Preview" from the File menu.  Remember to "deselect" all tabs when done by clicking on any tab other than the active tab, making only one tab white (the others gray). Click on underlined text to move to the named tab. Sections not underlined are located in a separate file, Contract Module Part II.</t>
  </si>
  <si>
    <t>Instructions: 
Update all aqua-colored cells as appropriate.  Purple cells are calculated automatically.  Enter the county name in the first row.  ARRA was removed from the worksheets since this funding source is discontinued as of September 30, 2010.  If the AAA has ARRA funding for another program, it should be added on the form along with other funding sources.</t>
  </si>
  <si>
    <t>PSA ___</t>
  </si>
  <si>
    <t xml:space="preserve">This worksheet documents all funds allocated to the PSA. The “Original Allocation” row contains the continuation budget amount issued in the original contract for the year.  The amount on this line does not change.  The “Revised Allocation” line is the amount of the allocations after the actual federal grant award for the year is received.  It is also where subsequent changes in allocations via contract amendments are reflected.  </t>
  </si>
  <si>
    <r>
      <t xml:space="preserve">Instructions: Update all aqua-colored cells as appropriate.  Purple cells are calculated automatically.  Funds allocated for Access Services, In-Home Services and Legal Assistance must be equal to or greater than the following percentages of the total Title IIIB Priority Services: Access services (20 percent), In-Home (8 percent), and Legal Assistance (1 percent). </t>
    </r>
    <r>
      <rPr>
        <b/>
        <i/>
        <sz val="12"/>
        <rFont val="Times New Roman"/>
        <family val="1"/>
      </rPr>
      <t xml:space="preserve">The "% of Total IIIB Allocation" column total is calculated.  The total funds allocated on this sheet are divided by the total IIIB funds calculated on C.I.A. </t>
    </r>
    <r>
      <rPr>
        <i/>
        <sz val="12"/>
        <rFont val="Times New Roman"/>
        <family val="1"/>
      </rPr>
      <t xml:space="preserve"> The percentage in the "Total IIIB" row at the bottom must equal 100 percent.  If  it does not, the amounts entered in the "Funds Allocated" column do not match those entered on tab C.I.A.  </t>
    </r>
    <r>
      <rPr>
        <i/>
        <u val="single"/>
        <sz val="12"/>
        <rFont val="Times New Roman"/>
        <family val="1"/>
      </rPr>
      <t>IIIB Non-Priority Services needs to include set aside funds and other funds allocated to the AAA not included in IIIB Priority Services.</t>
    </r>
  </si>
  <si>
    <t>C.II.A. AREA AGENCY ON AGING OPERATING BUDGET SUMMARY AND ALLOCATIONS</t>
  </si>
  <si>
    <t xml:space="preserve">This worksheet lists the actual unit rate (what providers report as their actual costs to provide a unit of service) and the adjusted unit rate (the negotiated unit rate/what the Area Agency on Aging agrees to pay for a unit of service) for each service provider under direct contract with the AAA.  Services provided directly by the AAA must also be reflected.  </t>
  </si>
  <si>
    <t>Federal:  55.94%</t>
  </si>
  <si>
    <t>State:  44.06%</t>
  </si>
  <si>
    <t>Contract Providers</t>
  </si>
  <si>
    <t xml:space="preserve">Note 1:  Enter on the last page of this Operating Budget a narrative explanation of the use of funds (salary and other) from Title IIIB Set Aside (LAN); Title IIIB I&amp;R and any other DOEA funded special project (separately for each category of funds).  Break out federally funded expenditures from other sources of funding. </t>
  </si>
  <si>
    <t>Note 2:   Enter on the last page of this Operating Budget a  narrative explanation of bonuses paid that ensures they have been approved by the Board of Directors.</t>
  </si>
  <si>
    <t>Instructions: 
Update all aqua-colored cells as appopriate.  Purple cells are calculated automatically.  Enter the amount of all funding allocated for areawide activities or handled as an AAA allocation. Add a row for ARRA funding if ARRA funds are expected to be spent.</t>
  </si>
  <si>
    <t>Instructions: 
Update all aqua-colored cells as appropriate.  Purple cells are calculated automatically.  Enter the county name in the first row.  Add a row for ARRA funding if ARRA funds are expected to be spent.</t>
  </si>
  <si>
    <r>
      <t>This worksheet lists the amount retained at the AAA for</t>
    </r>
    <r>
      <rPr>
        <b/>
        <sz val="12"/>
        <rFont val="Times New Roman"/>
        <family val="1"/>
      </rPr>
      <t xml:space="preserve"> areawide use</t>
    </r>
    <r>
      <rPr>
        <sz val="12"/>
        <rFont val="Times New Roman"/>
        <family val="1"/>
      </rPr>
      <t>.</t>
    </r>
    <r>
      <rPr>
        <b/>
        <sz val="12"/>
        <rFont val="Times New Roman"/>
        <family val="1"/>
      </rPr>
      <t xml:space="preserve">  </t>
    </r>
    <r>
      <rPr>
        <sz val="12"/>
        <rFont val="Times New Roman"/>
        <family val="1"/>
      </rPr>
      <t xml:space="preserve">Amounts are separated out by program and by state and/or federal share. Sixteen C.I.F. tabs have also been included in this workbook to capture county-level budgets.  The amounts entered on this form must be apportioned to each county on the C.I.F. tabs.  Cells in the county C.I.F. and the areawide C.I.G. tabs do not include formulae to calculate values entered on this form.  "OAA IIIB" does not include set aside.  "OAA IIIB set aside" is automatically populated on line two from the value on C.I.A.  </t>
    </r>
  </si>
  <si>
    <r>
      <t xml:space="preserve">Instructions:  Update all aqua-colored cells as appropriate.  Purple cells are calculated automatically. Use the categories provided, adding rows as needed. </t>
    </r>
    <r>
      <rPr>
        <b/>
        <i/>
        <sz val="12"/>
        <rFont val="Times New Roman"/>
        <family val="1"/>
      </rPr>
      <t xml:space="preserve"> </t>
    </r>
    <r>
      <rPr>
        <i/>
        <sz val="12"/>
        <rFont val="Times New Roman"/>
        <family val="1"/>
      </rPr>
      <t xml:space="preserve">In accord with the requirement for area agencies to describe all activities of the agency, whether funded by public or private funds, and ensuring the agency is managing the availability of financial resources for programs and services used to carry out programs for the elderly, </t>
    </r>
    <r>
      <rPr>
        <b/>
        <i/>
        <sz val="12"/>
        <rFont val="Times New Roman"/>
        <family val="1"/>
      </rPr>
      <t xml:space="preserve">the operating budget must include ALL of the sources of funding and be included in the spreadsheets. </t>
    </r>
    <r>
      <rPr>
        <i/>
        <sz val="12"/>
        <rFont val="Times New Roman"/>
        <family val="1"/>
      </rPr>
      <t xml:space="preserve">(OAA and Chapter 430.2053, F.S)(Board and other non-DOEA funds should go in the OTHER PROJECTS-NON-DOEA column, and should match their anticipated revenues and expenses.) Add a column for ARRA funding if ARRA funds are expected to be spent.  Note: When adding rows, formulae in Total columns need to be added.   Notes 1 through 5 describe narrative details needed for specific sections.  Include the narratives at the end of the worksheet. </t>
    </r>
  </si>
  <si>
    <r>
      <t xml:space="preserve">Instructions:
Update all yellow and aqua-colored cells as appropriate.  Purple cells are calculated automatically.  For Title III B, include the total amount for Title III B services in the table and indicate below the table the portion of this total maintained by the AAA as Title III B set aside.  The Title III B set aside currently approved by the department cannot be increased. Modify the label "ARC/ADRC" below in the  SUPPLEMENTAL RESOURCE ACTIVITIES table so it reads "ARC" or "ADRC," as appropriate for your PSA.  </t>
    </r>
    <r>
      <rPr>
        <b/>
        <i/>
        <sz val="12"/>
        <rFont val="Times New Roman"/>
        <family val="1"/>
      </rPr>
      <t xml:space="preserve"> </t>
    </r>
    <r>
      <rPr>
        <i/>
        <sz val="12"/>
        <rFont val="Times New Roman"/>
        <family val="1"/>
      </rPr>
      <t>In accord with the requirement for area agencies to describe all activities of the agency, whether funded by public or private funds, and ensuring the agency is managing the availability of financial resources for programs and services used to carry out programs for the elderly,</t>
    </r>
    <r>
      <rPr>
        <b/>
        <i/>
        <sz val="12"/>
        <rFont val="Times New Roman"/>
        <family val="1"/>
      </rPr>
      <t xml:space="preserve"> the operating budget must include ALL of the sources of funding and be included in the spreadsheets. (OAA and Chapter 430.2053, F.S) (Board and other non-DOEA funds should go under OTHERS.)  </t>
    </r>
    <r>
      <rPr>
        <i/>
        <sz val="12"/>
        <rFont val="Times New Roman"/>
        <family val="1"/>
      </rPr>
      <t>Add a row for ARRA funding in OTHERS if ARRA funds are expected to be spent.</t>
    </r>
  </si>
  <si>
    <t>C.I.E. Service Units and Cost Projections - PSA Summary - All Programs</t>
  </si>
  <si>
    <t>Section C.I.C.  Service Units and Costs Projections - PSA Summary</t>
  </si>
  <si>
    <t xml:space="preserve">Service Units and Costs Projections - Provider Summary </t>
  </si>
  <si>
    <t>Service Units and Costs Projections - PSA Summary - All Programs</t>
  </si>
  <si>
    <t>Contract Year 1: 01/01/2013 - 12/31/2013</t>
  </si>
  <si>
    <t>FFY 2013-14</t>
  </si>
  <si>
    <t>Original Allocation
FFY 2013-14</t>
  </si>
  <si>
    <t>Revised Allocation
FFY 2013-14</t>
  </si>
  <si>
    <t>Adjusted Amount
FFY 2013-14</t>
  </si>
  <si>
    <t>Carry Forward Funds
FFY 2013-14</t>
  </si>
  <si>
    <t>BUDGET YEAR - 2013</t>
  </si>
  <si>
    <t>Prior Year CF* (2012)</t>
  </si>
  <si>
    <t>Template and Instructions for Three-Year Cycle
January 1, 2013 - December 31, 2015</t>
  </si>
  <si>
    <t>2.Enter your PSA number on the first page in the blank next to "PSA" and in the first row of each worksheet next to the text "PSA:."  If you are entering information for the original submittal of the contract module for the year, enter the date the file will be submitted to the Department next to the text "Original Submission Date." If you are updating information in the worksheet after the original submission, do not change the original submission date, instead enter the date the contract module is being resubmitted next to the text "Resubmission Date."</t>
  </si>
  <si>
    <r>
      <t>Less (-) Transfer Amount</t>
    </r>
    <r>
      <rPr>
        <sz val="12"/>
        <rFont val="Times New Roman"/>
        <family val="1"/>
      </rPr>
      <t xml:space="preserve"> and </t>
    </r>
    <r>
      <rPr>
        <b/>
        <sz val="12"/>
        <rFont val="Times New Roman"/>
        <family val="1"/>
      </rPr>
      <t>Plus (+) Transfer Amount</t>
    </r>
    <r>
      <rPr>
        <sz val="12"/>
        <rFont val="Times New Roman"/>
        <family val="1"/>
      </rPr>
      <t xml:space="preserve"> contain transfers between titles. The amounts must be within allowable percentages (B to C or C to B can be no more than 30 percent; C1 to C2 or C2 to C1 can be no more than 40 percent).  </t>
    </r>
    <r>
      <rPr>
        <b/>
        <sz val="12"/>
        <rFont val="Times New Roman"/>
        <family val="1"/>
      </rPr>
      <t>Adjusted Amount</t>
    </r>
    <r>
      <rPr>
        <sz val="12"/>
        <rFont val="Times New Roman"/>
        <family val="1"/>
      </rPr>
      <t xml:space="preserve"> is the total after the transfers. </t>
    </r>
    <r>
      <rPr>
        <b/>
        <sz val="12"/>
        <rFont val="Times New Roman"/>
        <family val="1"/>
      </rPr>
      <t>Carry Forward Funds</t>
    </r>
    <r>
      <rPr>
        <sz val="12"/>
        <rFont val="Times New Roman"/>
        <family val="1"/>
      </rPr>
      <t xml:space="preserve"> must be  exact amounts and allocated to the titles in which they were awarded.  </t>
    </r>
    <r>
      <rPr>
        <b/>
        <sz val="12"/>
        <rFont val="Times New Roman"/>
        <family val="1"/>
      </rPr>
      <t>Total Funds</t>
    </r>
    <r>
      <rPr>
        <sz val="12"/>
        <rFont val="Times New Roman"/>
        <family val="1"/>
      </rPr>
      <t xml:space="preserve"> equals the total after all adjustments have been made.  </t>
    </r>
    <r>
      <rPr>
        <b/>
        <sz val="12"/>
        <rFont val="Times New Roman"/>
        <family val="1"/>
      </rPr>
      <t>Total OAA</t>
    </r>
    <r>
      <rPr>
        <sz val="12"/>
        <rFont val="Times New Roman"/>
        <family val="1"/>
      </rPr>
      <t xml:space="preserve"> plus the </t>
    </r>
    <r>
      <rPr>
        <b/>
        <sz val="12"/>
        <rFont val="Times New Roman"/>
        <family val="1"/>
      </rPr>
      <t xml:space="preserve">GR AAA admin </t>
    </r>
    <r>
      <rPr>
        <sz val="12"/>
        <rFont val="Times New Roman"/>
        <family val="1"/>
      </rPr>
      <t xml:space="preserve">will equal the contract amount.  </t>
    </r>
    <r>
      <rPr>
        <b/>
        <sz val="12"/>
        <rFont val="Times New Roman"/>
        <family val="1"/>
      </rPr>
      <t>State General Revenue Allocations</t>
    </r>
    <r>
      <rPr>
        <sz val="12"/>
        <rFont val="Times New Roman"/>
        <family val="1"/>
      </rPr>
      <t xml:space="preserve"> and </t>
    </r>
    <r>
      <rPr>
        <b/>
        <sz val="12"/>
        <rFont val="Times New Roman"/>
        <family val="1"/>
      </rPr>
      <t>Supplemental Resource Activities (State, Federal and Private)</t>
    </r>
    <r>
      <rPr>
        <sz val="12"/>
        <rFont val="Times New Roman"/>
        <family val="1"/>
      </rPr>
      <t xml:space="preserve"> should match current contract amounts and the amounts detailed in WebDB. </t>
    </r>
    <r>
      <rPr>
        <b/>
        <sz val="12"/>
        <rFont val="Times New Roman"/>
        <family val="1"/>
      </rPr>
      <t>Transfer Amount</t>
    </r>
    <r>
      <rPr>
        <sz val="12"/>
        <rFont val="Times New Roman"/>
        <family val="1"/>
      </rPr>
      <t xml:space="preserve"> sums up transfers recorded in previous four columns.</t>
    </r>
  </si>
  <si>
    <t>Instructions: Run the PSA-Wide Service Units and Costs Projections CIRTS report.</t>
  </si>
  <si>
    <t>This worksheet displays for each program (except Medicaid waivers) the services provided and for each service the projected  cost, number of units to be served, average unit rate, highest and lowest unit rate, and average, highest, and lowest contracted unit rate.</t>
  </si>
  <si>
    <t xml:space="preserve">
Instructions: Run the Service Units and Costs Projections - PSA Summary - All Programs CIRTS report.  Only one report for federally-funded and one for state-funded programs will need to be run, instead of a report by program. 
Note:  Unduplicated client count and unit rate data must be reported in CIRTS.  Data entered in CIRTS must reconcile to contract amounts.  Printouts from CIRTS for each of the general revenue programs and Older Americans Act titles are to be submitted with the Area Plan.</t>
  </si>
  <si>
    <t xml:space="preserve">C.I.F.AAA AREAWIDE FUNDING PROFILE  </t>
  </si>
  <si>
    <t>This worksheet contains the Federal and State share allocations for each program for the AAA.  Amounts are calculated from values entered on the C.I.F. tabs and C.I.A.  The amounts are not calculated from the values entered on the C.I.F.AAA tab.  "OAA IIIB" does not include set aside.  "OAA IIIB Set Aside" is automatically populated on line two from the value in the C.I.A.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</si>
</sst>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79">
    <font>
      <sz val="10"/>
      <name val="Arial"/>
      <family val="0"/>
    </font>
    <font>
      <sz val="11"/>
      <color indexed="63"/>
      <name val="Calibri"/>
      <family val="2"/>
    </font>
    <font>
      <b/>
      <sz val="10"/>
      <name val="Arial"/>
      <family val="2"/>
    </font>
    <font>
      <b/>
      <sz val="9"/>
      <name val="Arial"/>
      <family val="2"/>
    </font>
    <font>
      <sz val="12"/>
      <name val="Arial"/>
      <family val="2"/>
    </font>
    <font>
      <b/>
      <sz val="12"/>
      <name val="Arial"/>
      <family val="2"/>
    </font>
    <font>
      <sz val="11"/>
      <name val="Arial"/>
      <family val="2"/>
    </font>
    <font>
      <sz val="10"/>
      <color indexed="10"/>
      <name val="Arial"/>
      <family val="2"/>
    </font>
    <font>
      <b/>
      <sz val="11"/>
      <name val="Arial"/>
      <family val="2"/>
    </font>
    <font>
      <sz val="10"/>
      <name val="Times New Roman"/>
      <family val="1"/>
    </font>
    <font>
      <sz val="12"/>
      <name val="Times New Roman"/>
      <family val="1"/>
    </font>
    <font>
      <b/>
      <sz val="14"/>
      <name val="Times New Roman"/>
      <family val="1"/>
    </font>
    <font>
      <b/>
      <sz val="12"/>
      <name val="Times New Roman"/>
      <family val="1"/>
    </font>
    <font>
      <b/>
      <sz val="10"/>
      <color indexed="10"/>
      <name val="Arial"/>
      <family val="2"/>
    </font>
    <font>
      <u val="single"/>
      <sz val="10"/>
      <color indexed="12"/>
      <name val="Arial"/>
      <family val="2"/>
    </font>
    <font>
      <sz val="14"/>
      <name val="Times New Roman"/>
      <family val="1"/>
    </font>
    <font>
      <b/>
      <sz val="10"/>
      <name val="Times New Roman"/>
      <family val="1"/>
    </font>
    <font>
      <sz val="10"/>
      <color indexed="8"/>
      <name val="Arial"/>
      <family val="2"/>
    </font>
    <font>
      <u val="single"/>
      <sz val="10"/>
      <color indexed="36"/>
      <name val="Arial"/>
      <family val="2"/>
    </font>
    <font>
      <i/>
      <sz val="10"/>
      <name val="Times New Roman"/>
      <family val="1"/>
    </font>
    <font>
      <i/>
      <sz val="12"/>
      <name val="Times New Roman"/>
      <family val="1"/>
    </font>
    <font>
      <i/>
      <sz val="10"/>
      <name val="Arial"/>
      <family val="2"/>
    </font>
    <font>
      <u val="single"/>
      <sz val="12"/>
      <color indexed="12"/>
      <name val="Times New Roman"/>
      <family val="1"/>
    </font>
    <font>
      <sz val="12"/>
      <color indexed="12"/>
      <name val="Times New Roman"/>
      <family val="1"/>
    </font>
    <font>
      <sz val="12"/>
      <name val="Times New Roman Greek"/>
      <family val="1"/>
    </font>
    <font>
      <sz val="20"/>
      <name val="Times New Roman Greek"/>
      <family val="1"/>
    </font>
    <font>
      <b/>
      <sz val="20"/>
      <color indexed="62"/>
      <name val="Times New Roman Greek"/>
      <family val="1"/>
    </font>
    <font>
      <b/>
      <sz val="12"/>
      <color indexed="10"/>
      <name val="Times New Roman Greek"/>
      <family val="1"/>
    </font>
    <font>
      <sz val="16"/>
      <name val="Times New Roman Greek"/>
      <family val="1"/>
    </font>
    <font>
      <b/>
      <sz val="24"/>
      <color indexed="62"/>
      <name val="Times New Roman Greek"/>
      <family val="1"/>
    </font>
    <font>
      <b/>
      <sz val="48"/>
      <color indexed="62"/>
      <name val="Times New Roman Greek"/>
      <family val="1"/>
    </font>
    <font>
      <b/>
      <sz val="36"/>
      <color indexed="62"/>
      <name val="Times New Roman Greek"/>
      <family val="1"/>
    </font>
    <font>
      <sz val="24"/>
      <name val="Times New Roman Greek"/>
      <family val="1"/>
    </font>
    <font>
      <i/>
      <sz val="12"/>
      <name val="Arial"/>
      <family val="2"/>
    </font>
    <font>
      <sz val="22"/>
      <name val="Times New Roman"/>
      <family val="1"/>
    </font>
    <font>
      <u val="single"/>
      <sz val="12"/>
      <name val="Times New Roman"/>
      <family val="1"/>
    </font>
    <font>
      <b/>
      <sz val="22"/>
      <color indexed="62"/>
      <name val="Times New Roman Greek"/>
      <family val="1"/>
    </font>
    <font>
      <b/>
      <sz val="12"/>
      <color indexed="10"/>
      <name val="Times New Roman"/>
      <family val="1"/>
    </font>
    <font>
      <b/>
      <sz val="20"/>
      <name val="Times New Roman"/>
      <family val="1"/>
    </font>
    <font>
      <sz val="20"/>
      <name val="Times New Roman"/>
      <family val="1"/>
    </font>
    <font>
      <b/>
      <sz val="8"/>
      <name val="Times New Roman"/>
      <family val="1"/>
    </font>
    <font>
      <b/>
      <sz val="11"/>
      <name val="Times New Roman"/>
      <family val="1"/>
    </font>
    <font>
      <b/>
      <i/>
      <sz val="12"/>
      <name val="Times New Roman"/>
      <family val="1"/>
    </font>
    <font>
      <i/>
      <sz val="14"/>
      <name val="Times New Roman"/>
      <family val="1"/>
    </font>
    <font>
      <i/>
      <u val="single"/>
      <sz val="12"/>
      <name val="Times New Roman"/>
      <family val="1"/>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28"/>
      <color indexed="62"/>
      <name val="Times New Roman Gree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8"/>
      <color rgb="FF333399"/>
      <name val="Times New Roman Greek"/>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lightTrellis">
        <bgColor indexed="9"/>
      </patternFill>
    </fill>
    <fill>
      <patternFill patternType="lightTrellis"/>
    </fill>
    <fill>
      <patternFill patternType="solid">
        <fgColor indexed="65"/>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border>
    <border>
      <left/>
      <right/>
      <top style="double"/>
      <bottom/>
    </border>
    <border>
      <left/>
      <right style="double"/>
      <top style="double"/>
      <bottom/>
    </border>
    <border>
      <left/>
      <right style="double"/>
      <top/>
      <bottom style="double"/>
    </border>
    <border>
      <left style="double"/>
      <right style="thin"/>
      <top style="double"/>
      <bottom/>
    </border>
    <border>
      <left style="double"/>
      <right style="thin"/>
      <top style="double"/>
      <bottom style="double"/>
    </border>
    <border>
      <left style="double"/>
      <right style="double"/>
      <top style="double"/>
      <bottom/>
    </border>
    <border>
      <left style="double"/>
      <right style="double"/>
      <top/>
      <bottom style="double"/>
    </border>
    <border>
      <left style="double"/>
      <right style="thin"/>
      <top/>
      <bottom style="double"/>
    </border>
    <border>
      <left style="thin"/>
      <right style="thin"/>
      <top/>
      <bottom style="double"/>
    </border>
    <border>
      <left/>
      <right/>
      <top/>
      <bottom style="double"/>
    </border>
    <border>
      <left style="double"/>
      <right/>
      <top/>
      <bottom/>
    </border>
    <border>
      <left style="double"/>
      <right style="thin"/>
      <top/>
      <bottom style="thin"/>
    </border>
    <border>
      <left style="double"/>
      <right style="thin"/>
      <top style="thin"/>
      <bottom style="thin"/>
    </border>
    <border>
      <left style="double"/>
      <right/>
      <top style="thin"/>
      <bottom style="thin"/>
    </border>
    <border>
      <left style="thin"/>
      <right/>
      <top style="thin"/>
      <bottom/>
    </border>
    <border>
      <left style="thin"/>
      <right style="thin"/>
      <top style="thin"/>
      <bottom/>
    </border>
    <border>
      <left style="thin"/>
      <right style="double"/>
      <top style="thin"/>
      <bottom/>
    </border>
    <border>
      <left style="thin"/>
      <right/>
      <top/>
      <bottom style="thin"/>
    </border>
    <border>
      <left style="thin"/>
      <right style="thin"/>
      <top/>
      <bottom style="thin"/>
    </border>
    <border>
      <left style="thin"/>
      <right style="double"/>
      <top/>
      <bottom style="thin"/>
    </border>
    <border>
      <left style="thin"/>
      <right style="thin"/>
      <top style="thin"/>
      <bottom style="thin"/>
    </border>
    <border>
      <left style="thin"/>
      <right/>
      <top style="double"/>
      <bottom style="double"/>
    </border>
    <border>
      <left style="thin"/>
      <right style="thin"/>
      <top style="double"/>
      <bottom style="double"/>
    </border>
    <border>
      <left style="thin"/>
      <right style="double"/>
      <top style="double"/>
      <bottom style="double"/>
    </border>
    <border>
      <left style="double"/>
      <right/>
      <top style="double"/>
      <bottom style="thin"/>
    </border>
    <border>
      <left style="hair"/>
      <right style="hair"/>
      <top style="hair"/>
      <bottom style="hair"/>
    </border>
    <border>
      <left style="thin"/>
      <right/>
      <top/>
      <bottom/>
    </border>
    <border>
      <left/>
      <right/>
      <top/>
      <bottom style="thin"/>
    </border>
    <border>
      <left style="thin"/>
      <right style="thin"/>
      <top/>
      <bottom/>
    </border>
    <border>
      <left style="double"/>
      <right style="thin"/>
      <top/>
      <bottom/>
    </border>
    <border>
      <left style="thin"/>
      <right style="thin"/>
      <top style="double"/>
      <bottom style="thin"/>
    </border>
    <border>
      <left/>
      <right/>
      <top style="thin"/>
      <bottom style="thin"/>
    </border>
    <border>
      <left style="thin"/>
      <right style="double"/>
      <top style="double"/>
      <bottom/>
    </border>
    <border>
      <left style="thin"/>
      <right/>
      <top style="thin"/>
      <bottom style="thin"/>
    </border>
    <border>
      <left style="hair"/>
      <right style="thin"/>
      <top style="hair"/>
      <bottom style="hair"/>
    </border>
    <border>
      <left style="hair"/>
      <right style="hair"/>
      <top style="hair"/>
      <bottom style="thin"/>
    </border>
    <border>
      <left style="hair"/>
      <right style="thin"/>
      <top style="hair"/>
      <bottom style="thin"/>
    </border>
    <border>
      <left style="double"/>
      <right/>
      <top style="thin"/>
      <bottom/>
    </border>
    <border>
      <left style="double"/>
      <right/>
      <top/>
      <bottom style="thin"/>
    </border>
    <border>
      <left/>
      <right style="thin"/>
      <top/>
      <bottom/>
    </border>
    <border>
      <left style="thin"/>
      <right style="hair"/>
      <top style="hair"/>
      <bottom style="hair"/>
    </border>
    <border>
      <left style="thin"/>
      <right style="hair"/>
      <top style="hair"/>
      <bottom style="thin"/>
    </border>
    <border>
      <left style="thin"/>
      <right style="hair"/>
      <top style="thin"/>
      <bottom style="hair"/>
    </border>
    <border>
      <left style="hair"/>
      <right style="hair"/>
      <top/>
      <bottom/>
    </border>
    <border>
      <left style="hair"/>
      <right/>
      <top/>
      <bottom style="thin"/>
    </border>
    <border>
      <left style="hair"/>
      <right style="hair"/>
      <top/>
      <bottom style="thin"/>
    </border>
    <border>
      <left style="hair"/>
      <right style="hair"/>
      <top style="thin"/>
      <bottom style="hair"/>
    </border>
    <border>
      <left style="hair"/>
      <right style="hair"/>
      <top style="thin"/>
      <bottom/>
    </border>
    <border>
      <left style="hair"/>
      <right/>
      <top/>
      <bottom/>
    </border>
    <border>
      <left/>
      <right style="hair"/>
      <top style="hair"/>
      <bottom style="hair"/>
    </border>
    <border>
      <left/>
      <right style="hair"/>
      <top/>
      <bottom/>
    </border>
    <border>
      <left/>
      <right style="hair"/>
      <top/>
      <bottom style="thin"/>
    </border>
    <border>
      <left/>
      <right style="thin"/>
      <top/>
      <bottom style="thin"/>
    </border>
    <border>
      <left style="thin"/>
      <right style="hair"/>
      <top/>
      <bottom style="thin"/>
    </border>
    <border>
      <left style="thin"/>
      <right style="hair"/>
      <top style="thin"/>
      <bottom/>
    </border>
    <border>
      <left/>
      <right style="hair"/>
      <top style="thin"/>
      <bottom style="hair"/>
    </border>
    <border>
      <left/>
      <right style="double"/>
      <top style="thin"/>
      <bottom style="thin"/>
    </border>
    <border>
      <left style="thin"/>
      <right/>
      <top style="double"/>
      <bottom style="thin"/>
    </border>
    <border>
      <left style="double"/>
      <right/>
      <top style="double"/>
      <bottom style="double"/>
    </border>
    <border>
      <left style="double"/>
      <right/>
      <top style="thin"/>
      <bottom style="double"/>
    </border>
    <border>
      <left style="thin"/>
      <right style="thin"/>
      <top style="thin"/>
      <bottom style="double"/>
    </border>
    <border>
      <left style="thin"/>
      <right style="double"/>
      <top/>
      <bottom/>
    </border>
    <border>
      <left/>
      <right style="hair"/>
      <top style="hair"/>
      <bottom/>
    </border>
    <border>
      <left style="hair"/>
      <right/>
      <top style="hair"/>
      <bottom/>
    </border>
    <border>
      <left/>
      <right style="hair"/>
      <top style="thin"/>
      <bottom/>
    </border>
    <border>
      <left/>
      <right style="thin"/>
      <top style="thin"/>
      <bottom/>
    </border>
    <border>
      <left/>
      <right/>
      <top style="thin"/>
      <bottom/>
    </border>
    <border>
      <left style="double"/>
      <right style="thin"/>
      <top style="double"/>
      <bottom style="thin"/>
    </border>
    <border>
      <left style="double"/>
      <right style="thin"/>
      <top style="thin"/>
      <bottom style="double"/>
    </border>
    <border>
      <left style="thin"/>
      <right style="double"/>
      <top/>
      <bottom style="double"/>
    </border>
    <border>
      <left style="hair"/>
      <right style="thin"/>
      <top style="thin"/>
      <bottom/>
    </border>
    <border>
      <left style="hair"/>
      <right style="thin"/>
      <top/>
      <bottom/>
    </border>
    <border>
      <left style="hair"/>
      <right style="thin"/>
      <top/>
      <bottom style="thin"/>
    </border>
    <border>
      <left style="thin"/>
      <right/>
      <top style="hair"/>
      <bottom style="hair"/>
    </border>
    <border>
      <left style="thin"/>
      <right/>
      <top style="hair"/>
      <bottom style="thin"/>
    </border>
    <border>
      <left/>
      <right style="hair"/>
      <top style="hair"/>
      <bottom style="thin"/>
    </border>
    <border>
      <left style="hair"/>
      <right style="hair"/>
      <top/>
      <bottom style="hair"/>
    </border>
    <border>
      <left style="hair"/>
      <right style="thin"/>
      <top/>
      <bottom style="hair"/>
    </border>
    <border>
      <left style="thin"/>
      <right/>
      <top/>
      <bottom style="hair"/>
    </border>
    <border>
      <left/>
      <right/>
      <top/>
      <bottom style="hair"/>
    </border>
    <border>
      <left/>
      <right/>
      <top style="hair"/>
      <bottom style="hair"/>
    </border>
    <border>
      <left/>
      <right/>
      <top style="hair"/>
      <bottom/>
    </border>
    <border>
      <left/>
      <right/>
      <top style="hair"/>
      <bottom style="thin"/>
    </border>
    <border>
      <left/>
      <right style="hair"/>
      <top/>
      <bottom style="hair"/>
    </border>
    <border>
      <left/>
      <right style="thin"/>
      <top style="thin"/>
      <bottom style="thin"/>
    </border>
    <border>
      <left style="thin"/>
      <right style="double"/>
      <top style="thin"/>
      <bottom style="thin"/>
    </border>
    <border>
      <left style="double"/>
      <right style="thin"/>
      <top style="thin"/>
      <bottom/>
    </border>
    <border>
      <left style="thin"/>
      <right style="double"/>
      <top style="thin"/>
      <bottom style="double"/>
    </border>
    <border>
      <left style="thin"/>
      <right/>
      <top style="thin"/>
      <bottom style="double"/>
    </border>
    <border>
      <left style="hair"/>
      <right style="thin"/>
      <top style="thin"/>
      <bottom style="hair"/>
    </border>
    <border>
      <left/>
      <right style="double"/>
      <top/>
      <bottom style="thin"/>
    </border>
    <border>
      <left style="thin"/>
      <right style="double"/>
      <top style="double"/>
      <bottom style="thin"/>
    </border>
    <border>
      <left style="thin"/>
      <right style="double"/>
      <top style="thin"/>
      <bottom style="hair"/>
    </border>
    <border>
      <left style="thin"/>
      <right style="double"/>
      <top style="hair"/>
      <bottom style="hair"/>
    </border>
    <border>
      <left style="thin"/>
      <right style="double"/>
      <top style="hair"/>
      <bottom style="double"/>
    </border>
    <border>
      <left style="hair"/>
      <right/>
      <top/>
      <bottom style="hair"/>
    </border>
    <border>
      <left style="double"/>
      <right/>
      <top style="hair"/>
      <bottom style="double"/>
    </border>
    <border>
      <left/>
      <right/>
      <top style="hair"/>
      <bottom style="double"/>
    </border>
    <border>
      <left/>
      <right style="thin"/>
      <top style="hair"/>
      <bottom style="double"/>
    </border>
    <border>
      <left style="double"/>
      <right/>
      <top style="hair"/>
      <bottom style="hair"/>
    </border>
    <border>
      <left/>
      <right style="thin"/>
      <top style="hair"/>
      <bottom style="hair"/>
    </border>
    <border>
      <left style="double"/>
      <right/>
      <top style="thin"/>
      <bottom style="hair"/>
    </border>
    <border>
      <left/>
      <right/>
      <top style="thin"/>
      <bottom style="hair"/>
    </border>
    <border>
      <left/>
      <right style="thin"/>
      <top style="thin"/>
      <bottom style="hair"/>
    </border>
    <border>
      <left style="double"/>
      <right/>
      <top style="double"/>
      <bottom/>
    </border>
    <border>
      <left style="double"/>
      <right/>
      <top/>
      <bottom style="double"/>
    </border>
    <border>
      <left/>
      <right/>
      <top style="double"/>
      <bottom style="double"/>
    </border>
    <border>
      <left/>
      <right style="double"/>
      <top style="double"/>
      <bottom style="double"/>
    </border>
    <border>
      <left/>
      <right/>
      <top style="double"/>
      <bottom style="thin"/>
    </border>
    <border>
      <left/>
      <right style="thin"/>
      <top style="double"/>
      <bottom style="thin"/>
    </border>
    <border>
      <left/>
      <right style="double"/>
      <top style="double"/>
      <bottom style="thin"/>
    </border>
    <border>
      <left style="thin"/>
      <right style="hair"/>
      <top/>
      <bottom/>
    </border>
    <border>
      <left style="thin"/>
      <right style="hair"/>
      <top/>
      <bottom style="hair"/>
    </border>
    <border>
      <left style="thin"/>
      <right/>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0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4" fillId="0" borderId="0" xfId="0" applyFont="1" applyAlignment="1">
      <alignment/>
    </xf>
    <xf numFmtId="0" fontId="2" fillId="33" borderId="14" xfId="0" applyFont="1" applyFill="1" applyBorder="1" applyAlignment="1">
      <alignment horizontal="center"/>
    </xf>
    <xf numFmtId="0" fontId="2" fillId="0" borderId="15" xfId="0" applyFont="1" applyBorder="1" applyAlignment="1">
      <alignment/>
    </xf>
    <xf numFmtId="0" fontId="4" fillId="0" borderId="0" xfId="0" applyFont="1" applyAlignment="1">
      <alignment/>
    </xf>
    <xf numFmtId="0" fontId="4" fillId="0" borderId="0" xfId="0" applyFont="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33" borderId="18" xfId="0" applyFont="1" applyFill="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0" xfId="0" applyAlignment="1">
      <alignment horizontal="center"/>
    </xf>
    <xf numFmtId="0" fontId="9" fillId="0" borderId="0" xfId="0" applyFont="1" applyAlignment="1">
      <alignment/>
    </xf>
    <xf numFmtId="0" fontId="10" fillId="0" borderId="0" xfId="0" applyFont="1" applyAlignment="1">
      <alignment/>
    </xf>
    <xf numFmtId="4" fontId="5" fillId="0" borderId="0" xfId="0" applyNumberFormat="1" applyFont="1" applyBorder="1" applyAlignment="1">
      <alignment/>
    </xf>
    <xf numFmtId="0" fontId="11" fillId="0" borderId="0" xfId="0" applyFont="1" applyAlignment="1">
      <alignment horizontal="left"/>
    </xf>
    <xf numFmtId="0" fontId="10" fillId="0" borderId="0" xfId="0" applyFont="1" applyFill="1" applyBorder="1" applyAlignment="1">
      <alignment/>
    </xf>
    <xf numFmtId="0" fontId="10" fillId="0" borderId="0" xfId="0" applyFont="1" applyAlignment="1">
      <alignment/>
    </xf>
    <xf numFmtId="0" fontId="10" fillId="0" borderId="0" xfId="0" applyFont="1" applyAlignment="1">
      <alignment wrapText="1"/>
    </xf>
    <xf numFmtId="0" fontId="9" fillId="0" borderId="0" xfId="0" applyFont="1" applyAlignment="1">
      <alignment wrapText="1"/>
    </xf>
    <xf numFmtId="0" fontId="5" fillId="0" borderId="0" xfId="0" applyFont="1" applyBorder="1" applyAlignment="1">
      <alignment/>
    </xf>
    <xf numFmtId="0" fontId="4" fillId="0" borderId="0" xfId="0" applyFont="1" applyFill="1" applyBorder="1" applyAlignment="1">
      <alignment/>
    </xf>
    <xf numFmtId="0" fontId="0" fillId="0" borderId="0" xfId="0" applyAlignment="1">
      <alignment/>
    </xf>
    <xf numFmtId="0" fontId="0" fillId="34" borderId="0" xfId="0" applyFill="1" applyAlignment="1">
      <alignment/>
    </xf>
    <xf numFmtId="0" fontId="4" fillId="0" borderId="0" xfId="0" applyFont="1" applyAlignment="1">
      <alignment/>
    </xf>
    <xf numFmtId="0" fontId="4" fillId="0" borderId="0" xfId="0" applyFont="1" applyFill="1" applyAlignment="1">
      <alignment horizontal="center"/>
    </xf>
    <xf numFmtId="0" fontId="5" fillId="0" borderId="0" xfId="0" applyFont="1" applyAlignment="1">
      <alignment vertical="center"/>
    </xf>
    <xf numFmtId="0" fontId="4" fillId="34" borderId="0" xfId="0" applyFont="1" applyFill="1" applyAlignment="1">
      <alignment horizontal="right"/>
    </xf>
    <xf numFmtId="4" fontId="5" fillId="34" borderId="0" xfId="0" applyNumberFormat="1" applyFont="1" applyFill="1" applyBorder="1" applyAlignment="1">
      <alignment/>
    </xf>
    <xf numFmtId="0" fontId="4" fillId="34" borderId="0" xfId="0" applyFont="1" applyFill="1" applyAlignment="1">
      <alignment/>
    </xf>
    <xf numFmtId="0" fontId="0" fillId="34" borderId="0" xfId="0" applyFill="1" applyBorder="1" applyAlignment="1">
      <alignment/>
    </xf>
    <xf numFmtId="0" fontId="0" fillId="34" borderId="0" xfId="0" applyFill="1" applyBorder="1" applyAlignment="1" applyProtection="1">
      <alignment/>
      <protection locked="0"/>
    </xf>
    <xf numFmtId="0" fontId="17" fillId="34" borderId="0" xfId="0" applyFont="1" applyFill="1" applyBorder="1" applyAlignment="1">
      <alignment/>
    </xf>
    <xf numFmtId="0" fontId="0" fillId="0" borderId="0" xfId="0" applyBorder="1" applyAlignment="1">
      <alignment/>
    </xf>
    <xf numFmtId="0" fontId="0" fillId="34" borderId="0" xfId="0" applyFont="1" applyFill="1" applyBorder="1" applyAlignment="1">
      <alignment/>
    </xf>
    <xf numFmtId="0" fontId="0" fillId="0" borderId="0" xfId="0" applyFill="1" applyAlignment="1">
      <alignment/>
    </xf>
    <xf numFmtId="0" fontId="2" fillId="0" borderId="10" xfId="0" applyFont="1" applyBorder="1" applyAlignment="1">
      <alignment horizontal="center" wrapText="1"/>
    </xf>
    <xf numFmtId="0" fontId="2" fillId="0" borderId="19" xfId="0" applyFont="1" applyBorder="1" applyAlignment="1">
      <alignment horizontal="center" wrapText="1"/>
    </xf>
    <xf numFmtId="0" fontId="9" fillId="0" borderId="0" xfId="0" applyFont="1" applyFill="1" applyAlignment="1">
      <alignment/>
    </xf>
    <xf numFmtId="0" fontId="10" fillId="0" borderId="0" xfId="0" applyFont="1" applyFill="1" applyAlignment="1">
      <alignment/>
    </xf>
    <xf numFmtId="0" fontId="10" fillId="0" borderId="0" xfId="0" applyFont="1" applyBorder="1" applyAlignment="1">
      <alignment/>
    </xf>
    <xf numFmtId="0" fontId="3" fillId="0" borderId="21" xfId="0" applyFont="1" applyBorder="1" applyAlignment="1">
      <alignment horizontal="left"/>
    </xf>
    <xf numFmtId="0" fontId="3" fillId="0" borderId="0" xfId="0" applyFont="1" applyBorder="1" applyAlignment="1">
      <alignment horizontal="left"/>
    </xf>
    <xf numFmtId="0" fontId="4" fillId="0" borderId="0" xfId="0" applyFont="1" applyFill="1" applyAlignment="1">
      <alignment/>
    </xf>
    <xf numFmtId="0" fontId="9" fillId="0" borderId="0" xfId="0" applyFont="1" applyFill="1" applyAlignment="1">
      <alignment wrapText="1"/>
    </xf>
    <xf numFmtId="0" fontId="13" fillId="0" borderId="0" xfId="0" applyFont="1" applyFill="1" applyAlignment="1">
      <alignment/>
    </xf>
    <xf numFmtId="0" fontId="7" fillId="0" borderId="0" xfId="0" applyFont="1" applyFill="1" applyAlignment="1">
      <alignment/>
    </xf>
    <xf numFmtId="0" fontId="10" fillId="0" borderId="0" xfId="0" applyFont="1" applyAlignment="1">
      <alignment horizontal="right"/>
    </xf>
    <xf numFmtId="0" fontId="10" fillId="0" borderId="22" xfId="0" applyFont="1" applyBorder="1" applyAlignment="1">
      <alignment/>
    </xf>
    <xf numFmtId="0" fontId="10" fillId="0" borderId="23" xfId="0" applyFont="1" applyBorder="1" applyAlignment="1">
      <alignment/>
    </xf>
    <xf numFmtId="0" fontId="10" fillId="0" borderId="23" xfId="0" applyFont="1" applyFill="1" applyBorder="1" applyAlignment="1">
      <alignment/>
    </xf>
    <xf numFmtId="0" fontId="12" fillId="0" borderId="24" xfId="0" applyFont="1" applyFill="1" applyBorder="1" applyAlignment="1">
      <alignment wrapText="1"/>
    </xf>
    <xf numFmtId="0" fontId="12" fillId="35" borderId="25" xfId="0" applyFont="1" applyFill="1" applyBorder="1" applyAlignment="1">
      <alignment horizontal="center"/>
    </xf>
    <xf numFmtId="0" fontId="12" fillId="35" borderId="26" xfId="0" applyFont="1" applyFill="1" applyBorder="1" applyAlignment="1">
      <alignment horizontal="center"/>
    </xf>
    <xf numFmtId="0" fontId="12" fillId="35" borderId="27" xfId="0" applyFont="1" applyFill="1" applyBorder="1" applyAlignment="1">
      <alignment horizontal="center"/>
    </xf>
    <xf numFmtId="0" fontId="12" fillId="35" borderId="28" xfId="0" applyFont="1" applyFill="1" applyBorder="1" applyAlignment="1">
      <alignment horizontal="center"/>
    </xf>
    <xf numFmtId="0" fontId="12" fillId="35" borderId="29" xfId="0" applyFont="1" applyFill="1" applyBorder="1" applyAlignment="1">
      <alignment horizontal="center"/>
    </xf>
    <xf numFmtId="0" fontId="12" fillId="35" borderId="30" xfId="0" applyFont="1" applyFill="1" applyBorder="1" applyAlignment="1">
      <alignment horizontal="center"/>
    </xf>
    <xf numFmtId="0" fontId="10" fillId="36" borderId="29" xfId="0" applyFont="1" applyFill="1" applyBorder="1" applyAlignment="1">
      <alignment/>
    </xf>
    <xf numFmtId="0" fontId="10" fillId="37" borderId="29" xfId="0" applyFont="1" applyFill="1" applyBorder="1" applyAlignment="1">
      <alignment/>
    </xf>
    <xf numFmtId="0" fontId="10" fillId="37" borderId="28" xfId="0" applyFont="1" applyFill="1" applyBorder="1" applyAlignment="1">
      <alignment horizontal="center"/>
    </xf>
    <xf numFmtId="0" fontId="10" fillId="37" borderId="31" xfId="0" applyFont="1" applyFill="1" applyBorder="1" applyAlignment="1">
      <alignment/>
    </xf>
    <xf numFmtId="164" fontId="12" fillId="35" borderId="32" xfId="0" applyNumberFormat="1" applyFont="1" applyFill="1" applyBorder="1" applyAlignment="1">
      <alignment horizontal="right"/>
    </xf>
    <xf numFmtId="164" fontId="12" fillId="35" borderId="33" xfId="0" applyNumberFormat="1" applyFont="1" applyFill="1" applyBorder="1" applyAlignment="1">
      <alignment/>
    </xf>
    <xf numFmtId="164" fontId="12" fillId="35" borderId="34" xfId="0" applyNumberFormat="1" applyFont="1" applyFill="1" applyBorder="1" applyAlignment="1">
      <alignment/>
    </xf>
    <xf numFmtId="0" fontId="10" fillId="38" borderId="35" xfId="0" applyFont="1" applyFill="1" applyBorder="1" applyAlignment="1">
      <alignment horizontal="right" vertical="center"/>
    </xf>
    <xf numFmtId="0" fontId="20" fillId="0" borderId="0" xfId="0" applyFont="1" applyAlignment="1">
      <alignment horizontal="left" wrapText="1"/>
    </xf>
    <xf numFmtId="0" fontId="12" fillId="0" borderId="0" xfId="0" applyFont="1" applyBorder="1" applyAlignment="1">
      <alignment/>
    </xf>
    <xf numFmtId="0" fontId="10" fillId="0" borderId="36" xfId="0" applyFont="1" applyBorder="1" applyAlignment="1">
      <alignment/>
    </xf>
    <xf numFmtId="0" fontId="10" fillId="0" borderId="36" xfId="0" applyFont="1" applyBorder="1" applyAlignment="1">
      <alignment/>
    </xf>
    <xf numFmtId="0" fontId="10" fillId="0" borderId="36" xfId="0" applyFont="1" applyFill="1" applyBorder="1" applyAlignment="1">
      <alignment/>
    </xf>
    <xf numFmtId="0" fontId="10" fillId="0" borderId="37" xfId="0" applyFont="1" applyBorder="1" applyAlignment="1">
      <alignment/>
    </xf>
    <xf numFmtId="0" fontId="10" fillId="0" borderId="28" xfId="0" applyFont="1" applyBorder="1" applyAlignment="1">
      <alignment/>
    </xf>
    <xf numFmtId="0" fontId="10" fillId="0" borderId="38" xfId="0" applyFont="1" applyBorder="1" applyAlignment="1">
      <alignment/>
    </xf>
    <xf numFmtId="0" fontId="12" fillId="0" borderId="0" xfId="0" applyFont="1" applyFill="1" applyBorder="1" applyAlignment="1">
      <alignment/>
    </xf>
    <xf numFmtId="0" fontId="12" fillId="0" borderId="0" xfId="0" applyFont="1" applyBorder="1" applyAlignment="1">
      <alignment wrapText="1"/>
    </xf>
    <xf numFmtId="0" fontId="10" fillId="0" borderId="0" xfId="0" applyFont="1" applyBorder="1" applyAlignment="1">
      <alignment wrapText="1"/>
    </xf>
    <xf numFmtId="0" fontId="10" fillId="0" borderId="0" xfId="0" applyFont="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wrapText="1"/>
    </xf>
    <xf numFmtId="0" fontId="12" fillId="37" borderId="31" xfId="0" applyFont="1" applyFill="1" applyBorder="1" applyAlignment="1">
      <alignment wrapText="1"/>
    </xf>
    <xf numFmtId="0" fontId="24" fillId="0" borderId="0" xfId="0" applyFont="1" applyAlignment="1">
      <alignment/>
    </xf>
    <xf numFmtId="0" fontId="27" fillId="0" borderId="0" xfId="0" applyFont="1" applyAlignment="1">
      <alignment/>
    </xf>
    <xf numFmtId="0" fontId="10" fillId="0" borderId="0" xfId="0" applyFont="1" applyAlignment="1">
      <alignment horizontal="left"/>
    </xf>
    <xf numFmtId="0" fontId="12" fillId="37" borderId="39" xfId="0" applyFont="1" applyFill="1" applyBorder="1" applyAlignment="1">
      <alignment wrapText="1"/>
    </xf>
    <xf numFmtId="0" fontId="2" fillId="0" borderId="40" xfId="0" applyFont="1" applyBorder="1" applyAlignment="1">
      <alignment wrapText="1"/>
    </xf>
    <xf numFmtId="0" fontId="2" fillId="0" borderId="23" xfId="0" applyFont="1" applyBorder="1" applyAlignment="1">
      <alignment wrapText="1"/>
    </xf>
    <xf numFmtId="0" fontId="12" fillId="37" borderId="41" xfId="0" applyFont="1" applyFill="1" applyBorder="1" applyAlignment="1">
      <alignment wrapText="1"/>
    </xf>
    <xf numFmtId="0" fontId="10" fillId="0" borderId="0" xfId="0" applyFont="1" applyBorder="1" applyAlignment="1">
      <alignment horizontal="left"/>
    </xf>
    <xf numFmtId="0" fontId="12" fillId="0" borderId="0" xfId="0" applyFont="1" applyAlignment="1">
      <alignment horizontal="left"/>
    </xf>
    <xf numFmtId="0" fontId="12" fillId="0" borderId="24" xfId="0" applyFont="1" applyFill="1" applyBorder="1" applyAlignment="1">
      <alignment/>
    </xf>
    <xf numFmtId="0" fontId="12" fillId="37" borderId="29" xfId="0" applyFont="1" applyFill="1" applyBorder="1" applyAlignment="1">
      <alignment wrapText="1"/>
    </xf>
    <xf numFmtId="0" fontId="4" fillId="0" borderId="0" xfId="0" applyFont="1" applyFill="1" applyAlignment="1">
      <alignment/>
    </xf>
    <xf numFmtId="0" fontId="10" fillId="0" borderId="42" xfId="0" applyFont="1" applyFill="1" applyBorder="1" applyAlignment="1">
      <alignment horizontal="centerContinuous"/>
    </xf>
    <xf numFmtId="0" fontId="4" fillId="0" borderId="0" xfId="0" applyFont="1" applyFill="1" applyAlignment="1">
      <alignment horizontal="center"/>
    </xf>
    <xf numFmtId="0" fontId="10" fillId="0" borderId="42" xfId="0" applyFont="1" applyBorder="1" applyAlignment="1">
      <alignment/>
    </xf>
    <xf numFmtId="0" fontId="4" fillId="0" borderId="0" xfId="0" applyFont="1" applyAlignment="1">
      <alignment/>
    </xf>
    <xf numFmtId="0" fontId="12" fillId="0" borderId="10" xfId="0" applyFont="1" applyBorder="1" applyAlignment="1">
      <alignment horizontal="center" vertical="center" wrapText="1"/>
    </xf>
    <xf numFmtId="0" fontId="12" fillId="0" borderId="43" xfId="0" applyFont="1" applyBorder="1" applyAlignment="1">
      <alignment horizontal="center" vertical="center" wrapText="1"/>
    </xf>
    <xf numFmtId="0" fontId="12" fillId="37" borderId="44" xfId="0" applyFont="1" applyFill="1" applyBorder="1" applyAlignment="1">
      <alignment wrapText="1"/>
    </xf>
    <xf numFmtId="0" fontId="12" fillId="37" borderId="42" xfId="0" applyFont="1" applyFill="1" applyBorder="1" applyAlignment="1">
      <alignment wrapText="1"/>
    </xf>
    <xf numFmtId="0" fontId="20"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0" fillId="0" borderId="0" xfId="0" applyFont="1" applyFill="1" applyBorder="1" applyAlignment="1">
      <alignment horizontal="right"/>
    </xf>
    <xf numFmtId="0" fontId="21" fillId="0" borderId="0" xfId="0" applyFont="1" applyAlignment="1">
      <alignment/>
    </xf>
    <xf numFmtId="0" fontId="12" fillId="0" borderId="38" xfId="0" applyFont="1" applyBorder="1" applyAlignment="1">
      <alignment/>
    </xf>
    <xf numFmtId="0" fontId="9" fillId="0" borderId="36" xfId="0" applyFont="1" applyBorder="1" applyAlignment="1">
      <alignment/>
    </xf>
    <xf numFmtId="0" fontId="10" fillId="0" borderId="45" xfId="0" applyFont="1" applyBorder="1" applyAlignment="1">
      <alignment/>
    </xf>
    <xf numFmtId="0" fontId="10" fillId="0" borderId="45" xfId="0" applyFont="1" applyBorder="1" applyAlignment="1">
      <alignment/>
    </xf>
    <xf numFmtId="0" fontId="10" fillId="0" borderId="46" xfId="0" applyFont="1" applyBorder="1" applyAlignment="1">
      <alignment/>
    </xf>
    <xf numFmtId="0" fontId="10" fillId="0" borderId="47" xfId="0" applyFont="1" applyBorder="1" applyAlignment="1">
      <alignment/>
    </xf>
    <xf numFmtId="40" fontId="10" fillId="37" borderId="28" xfId="0" applyNumberFormat="1" applyFont="1" applyFill="1" applyBorder="1" applyAlignment="1">
      <alignment/>
    </xf>
    <xf numFmtId="164" fontId="10" fillId="0" borderId="31" xfId="0" applyNumberFormat="1" applyFont="1" applyBorder="1" applyAlignment="1">
      <alignment/>
    </xf>
    <xf numFmtId="2" fontId="12" fillId="37" borderId="31" xfId="0" applyNumberFormat="1" applyFont="1" applyFill="1" applyBorder="1" applyAlignment="1">
      <alignment horizontal="right"/>
    </xf>
    <xf numFmtId="2" fontId="10" fillId="37" borderId="31" xfId="0" applyNumberFormat="1" applyFont="1" applyFill="1" applyBorder="1" applyAlignment="1">
      <alignment horizontal="right"/>
    </xf>
    <xf numFmtId="0" fontId="29" fillId="0" borderId="0" xfId="0" applyFont="1" applyAlignment="1">
      <alignment horizontal="centerContinuous" vertical="center"/>
    </xf>
    <xf numFmtId="0" fontId="24" fillId="0" borderId="0" xfId="0" applyFont="1" applyAlignment="1">
      <alignment horizontal="centerContinuous" vertical="center"/>
    </xf>
    <xf numFmtId="0" fontId="32" fillId="0" borderId="0" xfId="0" applyFont="1" applyAlignment="1">
      <alignment horizontal="centerContinuous" vertical="center"/>
    </xf>
    <xf numFmtId="0" fontId="30"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horizontal="centerContinuous"/>
    </xf>
    <xf numFmtId="0" fontId="26" fillId="0" borderId="0" xfId="0" applyFont="1" applyAlignment="1">
      <alignment horizontal="centerContinuous"/>
    </xf>
    <xf numFmtId="0" fontId="31" fillId="0" borderId="0" xfId="0" applyFont="1" applyAlignment="1">
      <alignment horizontal="centerContinuous"/>
    </xf>
    <xf numFmtId="0" fontId="28" fillId="0" borderId="0" xfId="0" applyFont="1" applyAlignment="1">
      <alignment horizontal="centerContinuous"/>
    </xf>
    <xf numFmtId="0" fontId="10" fillId="0" borderId="0" xfId="0" applyNumberFormat="1" applyFont="1" applyBorder="1" applyAlignment="1">
      <alignment horizontal="left" vertical="top" wrapText="1"/>
    </xf>
    <xf numFmtId="0" fontId="10" fillId="0" borderId="24" xfId="0" applyFont="1" applyBorder="1" applyAlignment="1">
      <alignment/>
    </xf>
    <xf numFmtId="0" fontId="12" fillId="35" borderId="48" xfId="0" applyFont="1" applyFill="1" applyBorder="1" applyAlignment="1">
      <alignment horizontal="center" vertical="center"/>
    </xf>
    <xf numFmtId="0" fontId="12" fillId="35" borderId="49" xfId="0" applyFont="1" applyFill="1" applyBorder="1" applyAlignment="1">
      <alignment horizontal="center" vertical="center"/>
    </xf>
    <xf numFmtId="0" fontId="10" fillId="0" borderId="31" xfId="0" applyFont="1" applyBorder="1" applyAlignment="1">
      <alignment/>
    </xf>
    <xf numFmtId="0" fontId="10" fillId="0" borderId="31" xfId="0" applyFont="1" applyFill="1" applyBorder="1" applyAlignment="1">
      <alignment/>
    </xf>
    <xf numFmtId="0" fontId="23" fillId="0" borderId="42" xfId="0" applyFont="1" applyFill="1" applyBorder="1" applyAlignment="1" quotePrefix="1">
      <alignment horizontal="left" vertical="center"/>
    </xf>
    <xf numFmtId="0" fontId="23" fillId="0" borderId="42" xfId="0" applyFont="1" applyBorder="1" applyAlignment="1" quotePrefix="1">
      <alignment/>
    </xf>
    <xf numFmtId="0" fontId="5" fillId="34" borderId="0" xfId="0" applyFont="1" applyFill="1" applyBorder="1" applyAlignment="1" applyProtection="1">
      <alignment horizontal="center"/>
      <protection locked="0"/>
    </xf>
    <xf numFmtId="0" fontId="10" fillId="0" borderId="0" xfId="0" applyFont="1" applyFill="1" applyAlignment="1">
      <alignment horizontal="right"/>
    </xf>
    <xf numFmtId="0" fontId="10" fillId="0" borderId="21" xfId="0" applyFont="1" applyFill="1" applyBorder="1" applyAlignment="1">
      <alignment/>
    </xf>
    <xf numFmtId="0" fontId="10" fillId="0" borderId="31" xfId="0" applyFont="1" applyFill="1" applyBorder="1" applyAlignment="1">
      <alignment horizontal="left"/>
    </xf>
    <xf numFmtId="0" fontId="12" fillId="35" borderId="31" xfId="0" applyFont="1" applyFill="1" applyBorder="1" applyAlignment="1">
      <alignment/>
    </xf>
    <xf numFmtId="0" fontId="7" fillId="0" borderId="0" xfId="0" applyFont="1" applyBorder="1" applyAlignment="1">
      <alignment/>
    </xf>
    <xf numFmtId="0" fontId="0" fillId="0" borderId="50" xfId="0" applyBorder="1" applyAlignment="1">
      <alignment/>
    </xf>
    <xf numFmtId="0" fontId="10" fillId="0" borderId="51" xfId="0" applyFont="1" applyBorder="1" applyAlignment="1">
      <alignment/>
    </xf>
    <xf numFmtId="0" fontId="10" fillId="0" borderId="52" xfId="0" applyFont="1" applyBorder="1" applyAlignment="1">
      <alignment wrapText="1"/>
    </xf>
    <xf numFmtId="0" fontId="10" fillId="0" borderId="48" xfId="0" applyFont="1" applyFill="1" applyBorder="1" applyAlignment="1">
      <alignment/>
    </xf>
    <xf numFmtId="0" fontId="12" fillId="0" borderId="53" xfId="0" applyFont="1" applyBorder="1" applyAlignment="1">
      <alignment vertical="center"/>
    </xf>
    <xf numFmtId="0" fontId="12" fillId="37" borderId="36" xfId="0" applyFont="1" applyFill="1" applyBorder="1" applyAlignment="1">
      <alignment wrapText="1"/>
    </xf>
    <xf numFmtId="0" fontId="12" fillId="0" borderId="36" xfId="0" applyFont="1" applyBorder="1" applyAlignment="1">
      <alignment/>
    </xf>
    <xf numFmtId="0" fontId="12" fillId="0" borderId="36" xfId="0" applyFont="1" applyFill="1" applyBorder="1" applyAlignment="1">
      <alignment/>
    </xf>
    <xf numFmtId="0" fontId="12" fillId="0" borderId="46" xfId="0" applyFont="1" applyBorder="1" applyAlignment="1">
      <alignment/>
    </xf>
    <xf numFmtId="0" fontId="10" fillId="0" borderId="54" xfId="0" applyFont="1" applyBorder="1" applyAlignment="1">
      <alignment/>
    </xf>
    <xf numFmtId="0" fontId="10" fillId="0" borderId="54" xfId="0" applyFont="1" applyBorder="1" applyAlignment="1">
      <alignment/>
    </xf>
    <xf numFmtId="0" fontId="12" fillId="0" borderId="54" xfId="0" applyFont="1" applyBorder="1" applyAlignment="1">
      <alignment/>
    </xf>
    <xf numFmtId="0" fontId="12" fillId="0" borderId="54" xfId="0" applyFont="1" applyBorder="1" applyAlignment="1">
      <alignment vertical="top"/>
    </xf>
    <xf numFmtId="0" fontId="12" fillId="0" borderId="55" xfId="0" applyFont="1" applyBorder="1" applyAlignment="1">
      <alignment/>
    </xf>
    <xf numFmtId="0" fontId="12" fillId="0" borderId="54" xfId="0" applyFont="1" applyFill="1" applyBorder="1" applyAlignment="1">
      <alignment/>
    </xf>
    <xf numFmtId="0" fontId="10" fillId="0" borderId="54" xfId="0" applyFont="1" applyFill="1" applyBorder="1" applyAlignment="1">
      <alignment/>
    </xf>
    <xf numFmtId="0" fontId="12" fillId="0" borderId="56" xfId="0" applyFont="1" applyBorder="1" applyAlignment="1">
      <alignment/>
    </xf>
    <xf numFmtId="0" fontId="12" fillId="37" borderId="46" xfId="0" applyFont="1" applyFill="1" applyBorder="1" applyAlignment="1">
      <alignment wrapText="1"/>
    </xf>
    <xf numFmtId="0" fontId="10" fillId="0" borderId="57" xfId="0" applyFont="1" applyBorder="1" applyAlignment="1">
      <alignment vertical="center"/>
    </xf>
    <xf numFmtId="0" fontId="12" fillId="37" borderId="57" xfId="0" applyFont="1" applyFill="1" applyBorder="1" applyAlignment="1">
      <alignment vertical="center" wrapText="1"/>
    </xf>
    <xf numFmtId="0" fontId="10" fillId="0" borderId="54" xfId="0" applyFont="1" applyBorder="1" applyAlignment="1">
      <alignment vertical="center"/>
    </xf>
    <xf numFmtId="0" fontId="10" fillId="0" borderId="58" xfId="0" applyFont="1" applyBorder="1" applyAlignment="1">
      <alignment vertical="center"/>
    </xf>
    <xf numFmtId="0" fontId="12" fillId="37" borderId="56" xfId="0" applyFont="1" applyFill="1" applyBorder="1" applyAlignment="1">
      <alignment wrapText="1"/>
    </xf>
    <xf numFmtId="0" fontId="10" fillId="0" borderId="59" xfId="0" applyFont="1" applyBorder="1" applyAlignment="1">
      <alignment/>
    </xf>
    <xf numFmtId="0" fontId="12" fillId="37" borderId="60" xfId="0" applyFont="1" applyFill="1" applyBorder="1" applyAlignment="1">
      <alignment wrapText="1"/>
    </xf>
    <xf numFmtId="0" fontId="10" fillId="0" borderId="38" xfId="0" applyFont="1" applyBorder="1" applyAlignment="1">
      <alignment horizontal="left"/>
    </xf>
    <xf numFmtId="0" fontId="10" fillId="0" borderId="61" xfId="0" applyFont="1" applyBorder="1" applyAlignment="1">
      <alignment/>
    </xf>
    <xf numFmtId="0" fontId="10" fillId="0" borderId="62" xfId="0" applyFont="1" applyBorder="1" applyAlignment="1">
      <alignment/>
    </xf>
    <xf numFmtId="0" fontId="0" fillId="0" borderId="63" xfId="0" applyBorder="1" applyAlignment="1">
      <alignment/>
    </xf>
    <xf numFmtId="0" fontId="10" fillId="0" borderId="51" xfId="0" applyFont="1" applyBorder="1" applyAlignment="1">
      <alignment/>
    </xf>
    <xf numFmtId="0" fontId="12" fillId="0" borderId="51" xfId="0" applyFont="1" applyBorder="1" applyAlignment="1">
      <alignment/>
    </xf>
    <xf numFmtId="0" fontId="12" fillId="0" borderId="51" xfId="0" applyFont="1" applyBorder="1" applyAlignment="1">
      <alignment vertical="top"/>
    </xf>
    <xf numFmtId="0" fontId="12" fillId="0" borderId="51" xfId="0" applyFont="1" applyFill="1" applyBorder="1" applyAlignment="1">
      <alignment/>
    </xf>
    <xf numFmtId="0" fontId="12" fillId="0" borderId="52" xfId="0" applyFont="1" applyBorder="1" applyAlignment="1">
      <alignment/>
    </xf>
    <xf numFmtId="0" fontId="12" fillId="0" borderId="64" xfId="0" applyFont="1" applyBorder="1" applyAlignment="1">
      <alignment/>
    </xf>
    <xf numFmtId="0" fontId="12" fillId="0" borderId="65" xfId="0" applyFont="1" applyBorder="1" applyAlignment="1">
      <alignment vertical="center"/>
    </xf>
    <xf numFmtId="49" fontId="12" fillId="0" borderId="58" xfId="0" applyNumberFormat="1" applyFont="1" applyBorder="1" applyAlignment="1">
      <alignment horizontal="center"/>
    </xf>
    <xf numFmtId="49" fontId="12" fillId="0" borderId="54" xfId="0" applyNumberFormat="1" applyFont="1" applyBorder="1" applyAlignment="1">
      <alignment horizontal="center"/>
    </xf>
    <xf numFmtId="49" fontId="12" fillId="0" borderId="56" xfId="0" applyNumberFormat="1" applyFont="1" applyBorder="1" applyAlignment="1">
      <alignment horizontal="center"/>
    </xf>
    <xf numFmtId="49" fontId="12" fillId="0" borderId="54" xfId="0" applyNumberFormat="1" applyFont="1" applyBorder="1" applyAlignment="1">
      <alignment horizontal="center" wrapText="1"/>
    </xf>
    <xf numFmtId="0" fontId="12" fillId="0" borderId="56" xfId="0" applyFont="1" applyBorder="1" applyAlignment="1">
      <alignment vertical="top"/>
    </xf>
    <xf numFmtId="0" fontId="10" fillId="0" borderId="56" xfId="0" applyFont="1" applyBorder="1" applyAlignment="1">
      <alignment/>
    </xf>
    <xf numFmtId="0" fontId="12" fillId="37" borderId="66" xfId="0" applyFont="1" applyFill="1" applyBorder="1" applyAlignment="1">
      <alignment vertical="center" wrapText="1"/>
    </xf>
    <xf numFmtId="0" fontId="12" fillId="0" borderId="58" xfId="0" applyFont="1" applyBorder="1" applyAlignment="1">
      <alignment/>
    </xf>
    <xf numFmtId="0" fontId="7" fillId="34" borderId="0" xfId="0" applyFont="1" applyFill="1" applyBorder="1" applyAlignment="1">
      <alignment/>
    </xf>
    <xf numFmtId="0" fontId="0" fillId="0" borderId="67" xfId="0" applyBorder="1" applyAlignment="1">
      <alignment/>
    </xf>
    <xf numFmtId="0" fontId="20" fillId="34" borderId="38" xfId="0" applyFont="1" applyFill="1" applyBorder="1" applyAlignment="1" applyProtection="1">
      <alignment wrapText="1"/>
      <protection locked="0"/>
    </xf>
    <xf numFmtId="0" fontId="12" fillId="35" borderId="31" xfId="0" applyFont="1" applyFill="1" applyBorder="1" applyAlignment="1">
      <alignment horizontal="center"/>
    </xf>
    <xf numFmtId="0" fontId="10" fillId="0" borderId="49" xfId="0" applyFont="1" applyBorder="1" applyAlignment="1">
      <alignment/>
    </xf>
    <xf numFmtId="0" fontId="12" fillId="0" borderId="68" xfId="0" applyFont="1" applyBorder="1" applyAlignment="1">
      <alignment horizontal="right" vertical="center"/>
    </xf>
    <xf numFmtId="0" fontId="12" fillId="35" borderId="69" xfId="0" applyFont="1" applyFill="1" applyBorder="1" applyAlignment="1">
      <alignment wrapText="1"/>
    </xf>
    <xf numFmtId="0" fontId="12" fillId="0" borderId="70" xfId="0" applyFont="1" applyFill="1" applyBorder="1" applyAlignment="1">
      <alignment horizontal="left"/>
    </xf>
    <xf numFmtId="0" fontId="10" fillId="37" borderId="71" xfId="0" applyFont="1" applyFill="1" applyBorder="1" applyAlignment="1">
      <alignment/>
    </xf>
    <xf numFmtId="0" fontId="10" fillId="0" borderId="29" xfId="0" applyFont="1" applyBorder="1" applyAlignment="1">
      <alignment/>
    </xf>
    <xf numFmtId="0" fontId="12" fillId="0" borderId="71" xfId="0" applyFont="1" applyFill="1" applyBorder="1" applyAlignment="1">
      <alignment/>
    </xf>
    <xf numFmtId="0" fontId="12" fillId="35" borderId="31" xfId="0" applyFont="1" applyFill="1" applyBorder="1" applyAlignment="1">
      <alignment horizontal="centerContinuous"/>
    </xf>
    <xf numFmtId="0" fontId="0" fillId="0" borderId="0" xfId="0" applyBorder="1" applyAlignment="1">
      <alignment wrapText="1"/>
    </xf>
    <xf numFmtId="0" fontId="10" fillId="0" borderId="50" xfId="0" applyFont="1" applyBorder="1" applyAlignment="1">
      <alignment/>
    </xf>
    <xf numFmtId="39" fontId="0" fillId="0" borderId="72" xfId="0" applyNumberFormat="1" applyFill="1" applyBorder="1" applyAlignment="1">
      <alignment/>
    </xf>
    <xf numFmtId="0" fontId="0" fillId="0" borderId="73" xfId="0" applyBorder="1" applyAlignment="1">
      <alignment horizontal="centerContinuous"/>
    </xf>
    <xf numFmtId="0" fontId="10" fillId="0" borderId="74" xfId="0" applyFont="1" applyFill="1" applyBorder="1" applyAlignment="1">
      <alignment horizontal="left"/>
    </xf>
    <xf numFmtId="0" fontId="10" fillId="0" borderId="45" xfId="0" applyFont="1" applyFill="1" applyBorder="1" applyAlignment="1">
      <alignment/>
    </xf>
    <xf numFmtId="0" fontId="10" fillId="0" borderId="37" xfId="0" applyFont="1" applyBorder="1" applyAlignment="1">
      <alignment/>
    </xf>
    <xf numFmtId="0" fontId="10" fillId="0" borderId="0" xfId="0" applyFont="1" applyBorder="1" applyAlignment="1">
      <alignment horizontal="center" vertical="center"/>
    </xf>
    <xf numFmtId="0" fontId="12" fillId="0" borderId="25" xfId="0" applyFont="1" applyBorder="1" applyAlignment="1">
      <alignment horizontal="center" vertical="center" wrapText="1"/>
    </xf>
    <xf numFmtId="0" fontId="10" fillId="0" borderId="63" xfId="0" applyFont="1" applyBorder="1" applyAlignment="1">
      <alignment/>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9" fillId="0" borderId="25" xfId="0" applyFont="1" applyBorder="1" applyAlignment="1">
      <alignment/>
    </xf>
    <xf numFmtId="0" fontId="11" fillId="0" borderId="77" xfId="0" applyFont="1" applyBorder="1" applyAlignment="1">
      <alignment horizontal="center" wrapText="1"/>
    </xf>
    <xf numFmtId="0" fontId="0" fillId="0" borderId="76" xfId="0" applyBorder="1" applyAlignment="1">
      <alignment/>
    </xf>
    <xf numFmtId="0" fontId="10" fillId="0" borderId="37" xfId="0" applyFont="1" applyFill="1" applyBorder="1" applyAlignment="1">
      <alignment/>
    </xf>
    <xf numFmtId="0" fontId="9" fillId="0" borderId="37" xfId="0" applyFont="1" applyBorder="1" applyAlignment="1">
      <alignment/>
    </xf>
    <xf numFmtId="0" fontId="10" fillId="0" borderId="38" xfId="0" applyFont="1" applyBorder="1" applyAlignment="1">
      <alignment wrapText="1"/>
    </xf>
    <xf numFmtId="0" fontId="12" fillId="0" borderId="40" xfId="0" applyFont="1" applyFill="1" applyBorder="1" applyAlignment="1">
      <alignment horizontal="center" wrapText="1"/>
    </xf>
    <xf numFmtId="0" fontId="12" fillId="0" borderId="78" xfId="0" applyFont="1" applyBorder="1" applyAlignment="1">
      <alignment horizontal="center" vertical="center" wrapText="1"/>
    </xf>
    <xf numFmtId="0" fontId="12" fillId="37" borderId="19" xfId="0" applyFont="1" applyFill="1" applyBorder="1" applyAlignment="1">
      <alignment wrapText="1"/>
    </xf>
    <xf numFmtId="0" fontId="12" fillId="37" borderId="67" xfId="0" applyFont="1" applyFill="1" applyBorder="1" applyAlignment="1">
      <alignment wrapText="1"/>
    </xf>
    <xf numFmtId="0" fontId="12" fillId="37" borderId="27" xfId="0" applyFont="1" applyFill="1" applyBorder="1" applyAlignment="1">
      <alignment wrapText="1"/>
    </xf>
    <xf numFmtId="0" fontId="12" fillId="0" borderId="79" xfId="0" applyFont="1" applyBorder="1" applyAlignment="1">
      <alignment wrapText="1"/>
    </xf>
    <xf numFmtId="0" fontId="12" fillId="37" borderId="80" xfId="0" applyFont="1" applyFill="1" applyBorder="1" applyAlignment="1">
      <alignment wrapText="1"/>
    </xf>
    <xf numFmtId="0" fontId="10" fillId="0" borderId="76" xfId="0" applyFont="1" applyBorder="1" applyAlignment="1">
      <alignment/>
    </xf>
    <xf numFmtId="0" fontId="10" fillId="0" borderId="81" xfId="0" applyFont="1" applyBorder="1" applyAlignment="1">
      <alignment vertical="center"/>
    </xf>
    <xf numFmtId="0" fontId="10" fillId="0" borderId="82" xfId="0" applyFont="1" applyBorder="1" applyAlignment="1">
      <alignment/>
    </xf>
    <xf numFmtId="0" fontId="10" fillId="0" borderId="83" xfId="0" applyFont="1" applyBorder="1" applyAlignment="1">
      <alignment/>
    </xf>
    <xf numFmtId="0" fontId="22" fillId="0" borderId="51" xfId="53" applyFont="1" applyBorder="1" applyAlignment="1" applyProtection="1">
      <alignment wrapText="1"/>
      <protection/>
    </xf>
    <xf numFmtId="0" fontId="20" fillId="0" borderId="36" xfId="0" applyFont="1" applyFill="1" applyBorder="1" applyAlignment="1">
      <alignment/>
    </xf>
    <xf numFmtId="0" fontId="18" fillId="0" borderId="0" xfId="47" applyAlignment="1" applyProtection="1">
      <alignment/>
      <protection/>
    </xf>
    <xf numFmtId="0" fontId="12" fillId="0" borderId="0" xfId="0" applyFont="1" applyAlignment="1">
      <alignment/>
    </xf>
    <xf numFmtId="0" fontId="38" fillId="0" borderId="0" xfId="0" applyFont="1" applyAlignment="1">
      <alignment/>
    </xf>
    <xf numFmtId="0" fontId="39" fillId="0" borderId="0" xfId="0" applyFont="1" applyAlignment="1">
      <alignment/>
    </xf>
    <xf numFmtId="0" fontId="15" fillId="0" borderId="0" xfId="0" applyFont="1" applyAlignment="1">
      <alignment/>
    </xf>
    <xf numFmtId="0" fontId="9" fillId="0" borderId="0" xfId="0" applyFont="1" applyAlignment="1">
      <alignment horizontal="centerContinuous" wrapText="1"/>
    </xf>
    <xf numFmtId="0" fontId="10" fillId="0" borderId="0" xfId="0" applyFont="1" applyAlignment="1">
      <alignment horizontal="centerContinuous" wrapText="1"/>
    </xf>
    <xf numFmtId="0" fontId="10" fillId="0" borderId="84" xfId="0" applyFont="1" applyBorder="1" applyAlignment="1">
      <alignment/>
    </xf>
    <xf numFmtId="0" fontId="10" fillId="0" borderId="60" xfId="0" applyFont="1" applyBorder="1" applyAlignment="1">
      <alignment/>
    </xf>
    <xf numFmtId="0" fontId="10" fillId="0" borderId="85" xfId="0" applyFont="1" applyBorder="1" applyAlignment="1">
      <alignment/>
    </xf>
    <xf numFmtId="0" fontId="10" fillId="0" borderId="86" xfId="0" applyFont="1" applyBorder="1" applyAlignment="1">
      <alignment/>
    </xf>
    <xf numFmtId="164" fontId="12" fillId="0" borderId="0" xfId="0" applyNumberFormat="1" applyFont="1" applyAlignment="1">
      <alignment/>
    </xf>
    <xf numFmtId="0" fontId="12" fillId="0" borderId="0" xfId="0" applyFont="1" applyAlignment="1">
      <alignment horizontal="center"/>
    </xf>
    <xf numFmtId="0" fontId="16" fillId="0" borderId="0" xfId="0" applyFont="1" applyAlignment="1">
      <alignment/>
    </xf>
    <xf numFmtId="0" fontId="16" fillId="0" borderId="0" xfId="0" applyFont="1" applyAlignment="1">
      <alignment horizontal="center"/>
    </xf>
    <xf numFmtId="0" fontId="16" fillId="0" borderId="58" xfId="0" applyFont="1" applyBorder="1" applyAlignment="1">
      <alignment horizontal="center"/>
    </xf>
    <xf numFmtId="0" fontId="16" fillId="0" borderId="58" xfId="0" applyFont="1" applyBorder="1" applyAlignment="1">
      <alignment horizontal="center" wrapText="1"/>
    </xf>
    <xf numFmtId="0" fontId="40" fillId="0" borderId="58" xfId="0" applyFont="1" applyBorder="1" applyAlignment="1">
      <alignment horizontal="center" wrapText="1"/>
    </xf>
    <xf numFmtId="0" fontId="16" fillId="0" borderId="81" xfId="0" applyFont="1" applyBorder="1" applyAlignment="1">
      <alignment horizontal="center"/>
    </xf>
    <xf numFmtId="0" fontId="16" fillId="0" borderId="54" xfId="0" applyFont="1" applyBorder="1" applyAlignment="1">
      <alignment horizontal="center"/>
    </xf>
    <xf numFmtId="0" fontId="40" fillId="0" borderId="54" xfId="0" applyFont="1" applyBorder="1" applyAlignment="1">
      <alignment horizontal="center"/>
    </xf>
    <xf numFmtId="0" fontId="16" fillId="0" borderId="82" xfId="0" applyFont="1" applyBorder="1" applyAlignment="1">
      <alignment horizontal="center"/>
    </xf>
    <xf numFmtId="0" fontId="16" fillId="0" borderId="87" xfId="0" applyFont="1" applyBorder="1" applyAlignment="1">
      <alignment horizontal="center" vertical="top"/>
    </xf>
    <xf numFmtId="0" fontId="16" fillId="0" borderId="87" xfId="0" applyFont="1" applyBorder="1" applyAlignment="1">
      <alignment horizontal="center" vertical="top" wrapText="1"/>
    </xf>
    <xf numFmtId="0" fontId="40" fillId="0" borderId="87" xfId="0" applyFont="1" applyBorder="1" applyAlignment="1">
      <alignment horizontal="center" vertical="top" wrapText="1"/>
    </xf>
    <xf numFmtId="0" fontId="16" fillId="0" borderId="88" xfId="0" applyFont="1" applyBorder="1" applyAlignment="1">
      <alignment horizontal="center" vertical="top"/>
    </xf>
    <xf numFmtId="0" fontId="10" fillId="0" borderId="0" xfId="0" applyFont="1" applyBorder="1" applyAlignment="1">
      <alignment horizontal="left" wrapText="1"/>
    </xf>
    <xf numFmtId="0" fontId="9" fillId="0" borderId="0" xfId="0" applyFont="1" applyBorder="1" applyAlignment="1">
      <alignment/>
    </xf>
    <xf numFmtId="0" fontId="12" fillId="0" borderId="0" xfId="0" applyFont="1" applyBorder="1" applyAlignment="1">
      <alignment horizontal="center"/>
    </xf>
    <xf numFmtId="0" fontId="9" fillId="0" borderId="38" xfId="0" applyFont="1" applyBorder="1" applyAlignment="1">
      <alignment/>
    </xf>
    <xf numFmtId="0" fontId="16" fillId="0" borderId="38" xfId="0" applyFont="1" applyBorder="1" applyAlignment="1">
      <alignment horizontal="center"/>
    </xf>
    <xf numFmtId="0" fontId="9" fillId="0" borderId="77" xfId="0" applyFont="1" applyBorder="1" applyAlignment="1">
      <alignment/>
    </xf>
    <xf numFmtId="0" fontId="9" fillId="0" borderId="37" xfId="0" applyFont="1" applyBorder="1" applyAlignment="1">
      <alignment wrapText="1"/>
    </xf>
    <xf numFmtId="0" fontId="9" fillId="0" borderId="0" xfId="0" applyFont="1" applyBorder="1" applyAlignment="1">
      <alignment wrapText="1"/>
    </xf>
    <xf numFmtId="0" fontId="9" fillId="0" borderId="89" xfId="0" applyFont="1" applyBorder="1" applyAlignment="1">
      <alignment wrapText="1"/>
    </xf>
    <xf numFmtId="0" fontId="9" fillId="0" borderId="90" xfId="0" applyFont="1" applyBorder="1" applyAlignment="1">
      <alignment wrapText="1"/>
    </xf>
    <xf numFmtId="0" fontId="9" fillId="0" borderId="84" xfId="0" applyFont="1" applyBorder="1" applyAlignment="1">
      <alignment wrapText="1"/>
    </xf>
    <xf numFmtId="0" fontId="9" fillId="0" borderId="91" xfId="0" applyFont="1" applyBorder="1" applyAlignment="1">
      <alignment wrapText="1"/>
    </xf>
    <xf numFmtId="0" fontId="9" fillId="0" borderId="92" xfId="0" applyFont="1" applyBorder="1" applyAlignment="1">
      <alignment/>
    </xf>
    <xf numFmtId="0" fontId="12" fillId="0" borderId="90" xfId="0" applyFont="1" applyBorder="1" applyAlignment="1">
      <alignment/>
    </xf>
    <xf numFmtId="0" fontId="9" fillId="0" borderId="90" xfId="0" applyFont="1" applyBorder="1" applyAlignment="1">
      <alignment/>
    </xf>
    <xf numFmtId="0" fontId="16" fillId="0" borderId="84" xfId="0" applyFont="1" applyBorder="1" applyAlignment="1">
      <alignment wrapText="1"/>
    </xf>
    <xf numFmtId="0" fontId="16" fillId="0" borderId="91" xfId="0" applyFont="1" applyBorder="1" applyAlignment="1">
      <alignment wrapText="1"/>
    </xf>
    <xf numFmtId="0" fontId="16" fillId="0" borderId="85" xfId="0" applyFont="1" applyBorder="1" applyAlignment="1">
      <alignment wrapText="1"/>
    </xf>
    <xf numFmtId="0" fontId="16" fillId="0" borderId="93" xfId="0" applyFont="1" applyBorder="1" applyAlignment="1">
      <alignment wrapText="1"/>
    </xf>
    <xf numFmtId="0" fontId="9" fillId="0" borderId="0" xfId="0" applyFont="1" applyBorder="1" applyAlignment="1">
      <alignment horizontal="center"/>
    </xf>
    <xf numFmtId="0" fontId="9" fillId="0" borderId="94" xfId="0" applyFont="1" applyBorder="1" applyAlignment="1">
      <alignment wrapText="1"/>
    </xf>
    <xf numFmtId="0" fontId="9" fillId="0" borderId="60" xfId="0" applyFont="1" applyBorder="1" applyAlignment="1">
      <alignment wrapText="1"/>
    </xf>
    <xf numFmtId="0" fontId="9" fillId="0" borderId="60" xfId="0" applyFont="1" applyFill="1" applyBorder="1" applyAlignment="1">
      <alignment wrapText="1"/>
    </xf>
    <xf numFmtId="0" fontId="16" fillId="0" borderId="60" xfId="0" applyFont="1" applyBorder="1" applyAlignment="1">
      <alignment wrapText="1"/>
    </xf>
    <xf numFmtId="0" fontId="41" fillId="0" borderId="90" xfId="0" applyFont="1" applyBorder="1" applyAlignment="1">
      <alignment/>
    </xf>
    <xf numFmtId="0" fontId="9" fillId="0" borderId="89" xfId="0" applyFont="1" applyBorder="1" applyAlignment="1">
      <alignment/>
    </xf>
    <xf numFmtId="0" fontId="9" fillId="0" borderId="94" xfId="0" applyFont="1" applyBorder="1" applyAlignment="1">
      <alignment/>
    </xf>
    <xf numFmtId="0" fontId="9" fillId="0" borderId="84" xfId="0" applyFont="1" applyBorder="1" applyAlignment="1">
      <alignment/>
    </xf>
    <xf numFmtId="0" fontId="9" fillId="0" borderId="60" xfId="0" applyFont="1" applyBorder="1" applyAlignment="1">
      <alignment/>
    </xf>
    <xf numFmtId="0" fontId="16" fillId="0" borderId="86" xfId="0" applyFont="1" applyBorder="1" applyAlignment="1">
      <alignment wrapText="1"/>
    </xf>
    <xf numFmtId="0" fontId="41" fillId="0" borderId="38" xfId="0" applyFont="1" applyBorder="1" applyAlignment="1">
      <alignment wrapText="1"/>
    </xf>
    <xf numFmtId="0" fontId="16" fillId="0" borderId="0" xfId="0" applyFont="1" applyBorder="1" applyAlignment="1">
      <alignment/>
    </xf>
    <xf numFmtId="0" fontId="16" fillId="0" borderId="0" xfId="0" applyFont="1" applyBorder="1" applyAlignment="1">
      <alignment horizontal="center"/>
    </xf>
    <xf numFmtId="0" fontId="41" fillId="0" borderId="90" xfId="0" applyFont="1" applyBorder="1" applyAlignment="1">
      <alignment/>
    </xf>
    <xf numFmtId="0" fontId="9" fillId="0" borderId="89" xfId="0" applyFont="1" applyFill="1" applyBorder="1" applyAlignment="1">
      <alignment wrapText="1"/>
    </xf>
    <xf numFmtId="0" fontId="9" fillId="0" borderId="94" xfId="0" applyFont="1" applyFill="1" applyBorder="1" applyAlignment="1">
      <alignment wrapText="1"/>
    </xf>
    <xf numFmtId="0" fontId="41" fillId="0" borderId="38" xfId="0" applyFont="1" applyBorder="1" applyAlignment="1">
      <alignment/>
    </xf>
    <xf numFmtId="0" fontId="9" fillId="0" borderId="75" xfId="0" applyFont="1" applyBorder="1" applyAlignment="1">
      <alignment/>
    </xf>
    <xf numFmtId="0" fontId="9" fillId="0" borderId="61" xfId="0" applyFont="1" applyBorder="1" applyAlignment="1">
      <alignment/>
    </xf>
    <xf numFmtId="0" fontId="9" fillId="0" borderId="62" xfId="0" applyFont="1" applyBorder="1" applyAlignment="1">
      <alignment/>
    </xf>
    <xf numFmtId="0" fontId="16" fillId="0" borderId="84" xfId="0" applyFont="1" applyBorder="1" applyAlignment="1">
      <alignment/>
    </xf>
    <xf numFmtId="0" fontId="16" fillId="0" borderId="60" xfId="0" applyFont="1" applyBorder="1" applyAlignment="1">
      <alignment/>
    </xf>
    <xf numFmtId="0" fontId="16" fillId="0" borderId="28" xfId="0" applyFont="1" applyBorder="1" applyAlignment="1">
      <alignment/>
    </xf>
    <xf numFmtId="0" fontId="16" fillId="0" borderId="62" xfId="0" applyFont="1" applyBorder="1" applyAlignment="1">
      <alignment/>
    </xf>
    <xf numFmtId="0" fontId="9" fillId="1" borderId="46" xfId="0" applyFont="1" applyFill="1" applyBorder="1" applyAlignment="1">
      <alignment/>
    </xf>
    <xf numFmtId="0" fontId="9" fillId="1" borderId="47" xfId="0" applyFont="1" applyFill="1" applyBorder="1" applyAlignment="1">
      <alignment/>
    </xf>
    <xf numFmtId="0" fontId="10" fillId="0" borderId="0" xfId="0" applyFont="1" applyAlignment="1">
      <alignment horizontal="left" wrapText="1"/>
    </xf>
    <xf numFmtId="0" fontId="12" fillId="1" borderId="31" xfId="0" applyFont="1" applyFill="1" applyBorder="1" applyAlignment="1">
      <alignment wrapText="1"/>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2" fillId="0" borderId="29" xfId="0" applyFont="1" applyFill="1" applyBorder="1" applyAlignment="1">
      <alignment horizontal="center"/>
    </xf>
    <xf numFmtId="0" fontId="12" fillId="0" borderId="30" xfId="0" applyFont="1" applyFill="1" applyBorder="1" applyAlignment="1">
      <alignment horizontal="center"/>
    </xf>
    <xf numFmtId="0" fontId="9" fillId="0" borderId="0" xfId="0" applyFont="1" applyAlignment="1">
      <alignment horizontal="center"/>
    </xf>
    <xf numFmtId="0" fontId="9" fillId="0" borderId="38" xfId="0" applyFont="1" applyBorder="1" applyAlignment="1">
      <alignment/>
    </xf>
    <xf numFmtId="0" fontId="9" fillId="0" borderId="38" xfId="0" applyFont="1" applyBorder="1" applyAlignment="1">
      <alignment horizontal="center"/>
    </xf>
    <xf numFmtId="0" fontId="9" fillId="0" borderId="0" xfId="0" applyFont="1" applyAlignment="1">
      <alignment vertical="center"/>
    </xf>
    <xf numFmtId="0" fontId="9" fillId="0" borderId="59" xfId="0" applyFont="1" applyBorder="1" applyAlignment="1">
      <alignment/>
    </xf>
    <xf numFmtId="0" fontId="9" fillId="0" borderId="57" xfId="0" applyFont="1" applyBorder="1" applyAlignment="1">
      <alignment vertical="center"/>
    </xf>
    <xf numFmtId="0" fontId="9" fillId="0" borderId="76" xfId="0" applyFont="1" applyBorder="1" applyAlignment="1">
      <alignment/>
    </xf>
    <xf numFmtId="0" fontId="9" fillId="0" borderId="63" xfId="0" applyFont="1" applyBorder="1" applyAlignment="1">
      <alignment/>
    </xf>
    <xf numFmtId="0" fontId="9" fillId="0" borderId="56" xfId="0" applyFont="1" applyBorder="1" applyAlignment="1">
      <alignment/>
    </xf>
    <xf numFmtId="0" fontId="10" fillId="0" borderId="28" xfId="0" applyFont="1" applyBorder="1" applyAlignment="1">
      <alignment horizontal="left"/>
    </xf>
    <xf numFmtId="49" fontId="10" fillId="0" borderId="38" xfId="0" applyNumberFormat="1" applyFont="1" applyBorder="1" applyAlignment="1">
      <alignment/>
    </xf>
    <xf numFmtId="0" fontId="16" fillId="0" borderId="0" xfId="0" applyFont="1" applyBorder="1" applyAlignment="1">
      <alignment wrapText="1"/>
    </xf>
    <xf numFmtId="0" fontId="10" fillId="37" borderId="36" xfId="0" applyFont="1" applyFill="1" applyBorder="1" applyAlignment="1">
      <alignment/>
    </xf>
    <xf numFmtId="0" fontId="10" fillId="37" borderId="46" xfId="0" applyFont="1" applyFill="1" applyBorder="1" applyAlignment="1">
      <alignment/>
    </xf>
    <xf numFmtId="0" fontId="10" fillId="37" borderId="47" xfId="0" applyFont="1" applyFill="1" applyBorder="1" applyAlignment="1">
      <alignment/>
    </xf>
    <xf numFmtId="0" fontId="9" fillId="0" borderId="51" xfId="0" applyFont="1" applyFill="1" applyBorder="1" applyAlignment="1">
      <alignment/>
    </xf>
    <xf numFmtId="0" fontId="20" fillId="0" borderId="0" xfId="0" applyFont="1" applyAlignment="1">
      <alignment horizontal="left"/>
    </xf>
    <xf numFmtId="0" fontId="3" fillId="0" borderId="24" xfId="0" applyFont="1" applyBorder="1" applyAlignment="1">
      <alignment horizontal="left"/>
    </xf>
    <xf numFmtId="0" fontId="3" fillId="0" borderId="42" xfId="0" applyFont="1" applyBorder="1" applyAlignment="1">
      <alignment horizontal="left"/>
    </xf>
    <xf numFmtId="0" fontId="3" fillId="0" borderId="95" xfId="0" applyFont="1" applyBorder="1" applyAlignment="1">
      <alignment horizontal="left"/>
    </xf>
    <xf numFmtId="2" fontId="10" fillId="37" borderId="44" xfId="0" applyNumberFormat="1" applyFont="1" applyFill="1" applyBorder="1" applyAlignment="1">
      <alignment horizontal="right"/>
    </xf>
    <xf numFmtId="0" fontId="12" fillId="0" borderId="28" xfId="0" applyFont="1" applyFill="1" applyBorder="1" applyAlignment="1">
      <alignment horizontal="centerContinuous" vertical="center"/>
    </xf>
    <xf numFmtId="0" fontId="12" fillId="0" borderId="38" xfId="0" applyFont="1" applyFill="1" applyBorder="1" applyAlignment="1">
      <alignment horizontal="centerContinuous" vertical="center"/>
    </xf>
    <xf numFmtId="0" fontId="10" fillId="0" borderId="77" xfId="0" applyFont="1" applyFill="1" applyBorder="1" applyAlignment="1">
      <alignment horizontal="right"/>
    </xf>
    <xf numFmtId="10" fontId="10" fillId="0" borderId="76" xfId="0" applyNumberFormat="1" applyFont="1" applyFill="1" applyBorder="1" applyAlignment="1">
      <alignment horizontal="left"/>
    </xf>
    <xf numFmtId="0" fontId="0" fillId="0" borderId="28" xfId="0" applyFill="1" applyBorder="1" applyAlignment="1">
      <alignment/>
    </xf>
    <xf numFmtId="0" fontId="10" fillId="0" borderId="38" xfId="0" applyFont="1" applyFill="1" applyBorder="1" applyAlignment="1">
      <alignment horizontal="right"/>
    </xf>
    <xf numFmtId="10" fontId="10" fillId="0" borderId="63" xfId="0" applyNumberFormat="1" applyFont="1" applyFill="1" applyBorder="1" applyAlignment="1">
      <alignment horizontal="left"/>
    </xf>
    <xf numFmtId="0" fontId="10" fillId="0" borderId="25" xfId="0" applyFont="1" applyFill="1" applyBorder="1" applyAlignment="1">
      <alignment horizontal="left"/>
    </xf>
    <xf numFmtId="164" fontId="10" fillId="37" borderId="96" xfId="0" applyNumberFormat="1" applyFont="1" applyFill="1" applyBorder="1" applyAlignment="1">
      <alignment/>
    </xf>
    <xf numFmtId="0" fontId="12" fillId="0" borderId="67" xfId="0" applyFont="1" applyFill="1" applyBorder="1" applyAlignment="1">
      <alignment horizontal="centerContinuous" vertical="center"/>
    </xf>
    <xf numFmtId="164" fontId="12" fillId="35" borderId="31" xfId="0" applyNumberFormat="1" applyFont="1" applyFill="1" applyBorder="1" applyAlignment="1">
      <alignment horizontal="right"/>
    </xf>
    <xf numFmtId="164" fontId="10" fillId="0" borderId="31" xfId="0" applyNumberFormat="1" applyFont="1" applyFill="1" applyBorder="1" applyAlignment="1">
      <alignment/>
    </xf>
    <xf numFmtId="0" fontId="12" fillId="0" borderId="0" xfId="0" applyNumberFormat="1" applyFont="1" applyBorder="1" applyAlignment="1">
      <alignment horizontal="left" vertical="top" wrapText="1"/>
    </xf>
    <xf numFmtId="0" fontId="36" fillId="0" borderId="0" xfId="0" applyFont="1" applyAlignment="1">
      <alignment horizontal="centerContinuous"/>
    </xf>
    <xf numFmtId="0" fontId="0" fillId="0" borderId="0" xfId="0" applyAlignment="1">
      <alignment horizontal="centerContinuous"/>
    </xf>
    <xf numFmtId="0" fontId="29" fillId="0" borderId="0" xfId="0" applyFont="1" applyAlignment="1">
      <alignment horizontal="centerContinuous"/>
    </xf>
    <xf numFmtId="0" fontId="32" fillId="0" borderId="0" xfId="0" applyFont="1" applyAlignment="1">
      <alignment horizontal="centerContinuous"/>
    </xf>
    <xf numFmtId="0" fontId="36" fillId="0" borderId="0" xfId="0" applyFont="1" applyAlignment="1">
      <alignment horizontal="centerContinuous" wrapText="1"/>
    </xf>
    <xf numFmtId="0" fontId="11" fillId="34" borderId="0" xfId="0" applyFont="1" applyFill="1" applyBorder="1" applyAlignment="1" applyProtection="1">
      <alignment horizontal="left"/>
      <protection locked="0"/>
    </xf>
    <xf numFmtId="0" fontId="11" fillId="0" borderId="0" xfId="0" applyFont="1" applyAlignment="1">
      <alignment/>
    </xf>
    <xf numFmtId="3" fontId="4" fillId="0" borderId="0" xfId="0" applyNumberFormat="1" applyFont="1" applyAlignment="1">
      <alignment/>
    </xf>
    <xf numFmtId="164" fontId="23" fillId="0" borderId="42" xfId="0" applyNumberFormat="1" applyFont="1" applyBorder="1" applyAlignment="1" quotePrefix="1">
      <alignment/>
    </xf>
    <xf numFmtId="0" fontId="10" fillId="0" borderId="23" xfId="0" applyFont="1" applyBorder="1" applyAlignment="1">
      <alignment/>
    </xf>
    <xf numFmtId="0" fontId="10" fillId="38" borderId="78" xfId="0" applyFont="1" applyFill="1" applyBorder="1" applyAlignment="1">
      <alignment horizontal="right" vertical="center"/>
    </xf>
    <xf numFmtId="0" fontId="12" fillId="0" borderId="9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79" xfId="0" applyFont="1" applyFill="1" applyBorder="1" applyAlignment="1">
      <alignment horizontal="left"/>
    </xf>
    <xf numFmtId="0" fontId="10" fillId="0" borderId="22" xfId="0" applyFont="1" applyBorder="1" applyAlignment="1">
      <alignment/>
    </xf>
    <xf numFmtId="0" fontId="10" fillId="0" borderId="40" xfId="0" applyFont="1" applyFill="1" applyBorder="1" applyAlignment="1">
      <alignment/>
    </xf>
    <xf numFmtId="0" fontId="10" fillId="0" borderId="97" xfId="0" applyFont="1" applyBorder="1" applyAlignment="1">
      <alignment/>
    </xf>
    <xf numFmtId="0" fontId="10" fillId="0" borderId="97" xfId="0" applyFont="1" applyFill="1" applyBorder="1" applyAlignment="1">
      <alignment/>
    </xf>
    <xf numFmtId="0" fontId="12" fillId="35" borderId="15" xfId="0" applyFont="1" applyFill="1" applyBorder="1" applyAlignment="1">
      <alignment wrapText="1"/>
    </xf>
    <xf numFmtId="4" fontId="12" fillId="39" borderId="38" xfId="0" applyNumberFormat="1" applyFont="1" applyFill="1" applyBorder="1" applyAlignment="1">
      <alignment/>
    </xf>
    <xf numFmtId="0" fontId="10" fillId="40" borderId="31" xfId="0" applyFont="1" applyFill="1" applyBorder="1" applyAlignment="1">
      <alignment wrapText="1"/>
    </xf>
    <xf numFmtId="7" fontId="0" fillId="40" borderId="29" xfId="0" applyNumberFormat="1" applyFill="1" applyBorder="1" applyAlignment="1">
      <alignment/>
    </xf>
    <xf numFmtId="7" fontId="0" fillId="40" borderId="31" xfId="0" applyNumberFormat="1" applyFill="1" applyBorder="1" applyAlignment="1">
      <alignment/>
    </xf>
    <xf numFmtId="7" fontId="0" fillId="40" borderId="19" xfId="0" applyNumberFormat="1" applyFill="1" applyBorder="1" applyAlignment="1">
      <alignment/>
    </xf>
    <xf numFmtId="7" fontId="2" fillId="40" borderId="33" xfId="0" applyNumberFormat="1" applyFont="1" applyFill="1" applyBorder="1" applyAlignment="1">
      <alignment/>
    </xf>
    <xf numFmtId="7" fontId="0" fillId="40" borderId="26" xfId="0" applyNumberFormat="1" applyFill="1" applyBorder="1" applyAlignment="1">
      <alignment/>
    </xf>
    <xf numFmtId="7" fontId="2" fillId="40" borderId="33" xfId="0" applyNumberFormat="1" applyFont="1" applyFill="1" applyBorder="1" applyAlignment="1">
      <alignment/>
    </xf>
    <xf numFmtId="10" fontId="10" fillId="40" borderId="29" xfId="0" applyNumberFormat="1" applyFont="1" applyFill="1" applyBorder="1" applyAlignment="1">
      <alignment/>
    </xf>
    <xf numFmtId="10" fontId="10" fillId="40" borderId="30" xfId="0" applyNumberFormat="1" applyFont="1" applyFill="1" applyBorder="1" applyAlignment="1">
      <alignment/>
    </xf>
    <xf numFmtId="164" fontId="12" fillId="40" borderId="31" xfId="0" applyNumberFormat="1" applyFont="1" applyFill="1" applyBorder="1" applyAlignment="1">
      <alignment/>
    </xf>
    <xf numFmtId="9" fontId="23" fillId="40" borderId="24" xfId="0" applyNumberFormat="1" applyFont="1" applyFill="1" applyBorder="1" applyAlignment="1">
      <alignment horizontal="right"/>
    </xf>
    <xf numFmtId="10" fontId="23" fillId="40" borderId="29" xfId="0" applyNumberFormat="1" applyFont="1" applyFill="1" applyBorder="1" applyAlignment="1">
      <alignment/>
    </xf>
    <xf numFmtId="10" fontId="10" fillId="40" borderId="42" xfId="0" applyNumberFormat="1" applyFont="1" applyFill="1" applyBorder="1" applyAlignment="1">
      <alignment wrapText="1"/>
    </xf>
    <xf numFmtId="164" fontId="12" fillId="40" borderId="71" xfId="0" applyNumberFormat="1" applyFont="1" applyFill="1" applyBorder="1" applyAlignment="1">
      <alignment horizontal="right"/>
    </xf>
    <xf numFmtId="10" fontId="12" fillId="40" borderId="71" xfId="0" applyNumberFormat="1" applyFont="1" applyFill="1" applyBorder="1" applyAlignment="1">
      <alignment/>
    </xf>
    <xf numFmtId="3" fontId="12" fillId="40" borderId="71" xfId="0" applyNumberFormat="1" applyFont="1" applyFill="1" applyBorder="1" applyAlignment="1">
      <alignment/>
    </xf>
    <xf numFmtId="164" fontId="10" fillId="40" borderId="28" xfId="0" applyNumberFormat="1" applyFont="1" applyFill="1" applyBorder="1" applyAlignment="1">
      <alignment/>
    </xf>
    <xf numFmtId="164" fontId="10" fillId="40" borderId="30" xfId="0" applyNumberFormat="1" applyFont="1" applyFill="1" applyBorder="1" applyAlignment="1">
      <alignment/>
    </xf>
    <xf numFmtId="164" fontId="10" fillId="40" borderId="96" xfId="0" applyNumberFormat="1" applyFont="1" applyFill="1" applyBorder="1" applyAlignment="1">
      <alignment/>
    </xf>
    <xf numFmtId="164" fontId="10" fillId="40" borderId="96" xfId="0" applyNumberFormat="1" applyFont="1" applyFill="1" applyBorder="1" applyAlignment="1">
      <alignment horizontal="right"/>
    </xf>
    <xf numFmtId="164" fontId="12" fillId="40" borderId="98" xfId="0" applyNumberFormat="1" applyFont="1" applyFill="1" applyBorder="1" applyAlignment="1">
      <alignment/>
    </xf>
    <xf numFmtId="164" fontId="10" fillId="40" borderId="72" xfId="0" applyNumberFormat="1" applyFont="1" applyFill="1" applyBorder="1" applyAlignment="1">
      <alignment/>
    </xf>
    <xf numFmtId="164" fontId="10" fillId="40" borderId="96" xfId="0" applyNumberFormat="1" applyFont="1" applyFill="1" applyBorder="1" applyAlignment="1">
      <alignment/>
    </xf>
    <xf numFmtId="164" fontId="10" fillId="40" borderId="31" xfId="0" applyNumberFormat="1" applyFont="1" applyFill="1" applyBorder="1" applyAlignment="1">
      <alignment horizontal="right"/>
    </xf>
    <xf numFmtId="164" fontId="12" fillId="40" borderId="99" xfId="0" applyNumberFormat="1" applyFont="1" applyFill="1" applyBorder="1" applyAlignment="1">
      <alignment horizontal="right"/>
    </xf>
    <xf numFmtId="164" fontId="10" fillId="40" borderId="29" xfId="0" applyNumberFormat="1" applyFont="1" applyFill="1" applyBorder="1" applyAlignment="1">
      <alignment/>
    </xf>
    <xf numFmtId="39" fontId="10" fillId="40" borderId="98" xfId="0" applyNumberFormat="1" applyFont="1" applyFill="1" applyBorder="1" applyAlignment="1">
      <alignment/>
    </xf>
    <xf numFmtId="49" fontId="10" fillId="40" borderId="40" xfId="0" applyNumberFormat="1" applyFont="1" applyFill="1" applyBorder="1" applyAlignment="1">
      <alignment horizontal="right"/>
    </xf>
    <xf numFmtId="0" fontId="10" fillId="40" borderId="40" xfId="0" applyFont="1" applyFill="1" applyBorder="1" applyAlignment="1">
      <alignment/>
    </xf>
    <xf numFmtId="164" fontId="10" fillId="40" borderId="29" xfId="0" applyNumberFormat="1" applyFont="1" applyFill="1" applyBorder="1" applyAlignment="1">
      <alignment horizontal="right"/>
    </xf>
    <xf numFmtId="164" fontId="12" fillId="40" borderId="31" xfId="0" applyNumberFormat="1" applyFont="1" applyFill="1" applyBorder="1" applyAlignment="1">
      <alignment horizontal="right"/>
    </xf>
    <xf numFmtId="164" fontId="12" fillId="40" borderId="29" xfId="0" applyNumberFormat="1" applyFont="1" applyFill="1" applyBorder="1" applyAlignment="1">
      <alignment horizontal="right"/>
    </xf>
    <xf numFmtId="0" fontId="10" fillId="40" borderId="31" xfId="0" applyFont="1" applyFill="1" applyBorder="1" applyAlignment="1">
      <alignment/>
    </xf>
    <xf numFmtId="164" fontId="10" fillId="40" borderId="100" xfId="0" applyNumberFormat="1" applyFont="1" applyFill="1" applyBorder="1" applyAlignment="1">
      <alignment/>
    </xf>
    <xf numFmtId="164" fontId="10" fillId="40" borderId="45" xfId="0" applyNumberFormat="1" applyFont="1" applyFill="1" applyBorder="1" applyAlignment="1">
      <alignment/>
    </xf>
    <xf numFmtId="164" fontId="10" fillId="40" borderId="47" xfId="0" applyNumberFormat="1" applyFont="1" applyFill="1" applyBorder="1" applyAlignment="1">
      <alignment/>
    </xf>
    <xf numFmtId="165" fontId="9" fillId="40" borderId="60" xfId="0" applyNumberFormat="1" applyFont="1" applyFill="1" applyBorder="1" applyAlignment="1">
      <alignment/>
    </xf>
    <xf numFmtId="165" fontId="9" fillId="40" borderId="36" xfId="0" applyNumberFormat="1" applyFont="1" applyFill="1" applyBorder="1" applyAlignment="1">
      <alignment/>
    </xf>
    <xf numFmtId="165" fontId="9" fillId="40" borderId="45" xfId="0" applyNumberFormat="1" applyFont="1" applyFill="1" applyBorder="1" applyAlignment="1">
      <alignment/>
    </xf>
    <xf numFmtId="0" fontId="9" fillId="40" borderId="86" xfId="0" applyFont="1" applyFill="1" applyBorder="1" applyAlignment="1">
      <alignment/>
    </xf>
    <xf numFmtId="165" fontId="9" fillId="40" borderId="87" xfId="0" applyNumberFormat="1" applyFont="1" applyFill="1" applyBorder="1" applyAlignment="1">
      <alignment/>
    </xf>
    <xf numFmtId="165" fontId="9" fillId="40" borderId="88" xfId="0" applyNumberFormat="1" applyFont="1" applyFill="1" applyBorder="1" applyAlignment="1">
      <alignment/>
    </xf>
    <xf numFmtId="165" fontId="9" fillId="40" borderId="46" xfId="0" applyNumberFormat="1" applyFont="1" applyFill="1" applyBorder="1" applyAlignment="1">
      <alignment/>
    </xf>
    <xf numFmtId="165" fontId="9" fillId="40" borderId="47" xfId="0" applyNumberFormat="1" applyFont="1" applyFill="1" applyBorder="1" applyAlignment="1">
      <alignment/>
    </xf>
    <xf numFmtId="165" fontId="9" fillId="40" borderId="0" xfId="0" applyNumberFormat="1" applyFont="1" applyFill="1" applyBorder="1" applyAlignment="1">
      <alignment/>
    </xf>
    <xf numFmtId="165" fontId="9" fillId="40" borderId="36" xfId="0" applyNumberFormat="1" applyFont="1" applyFill="1" applyBorder="1" applyAlignment="1">
      <alignment vertical="center"/>
    </xf>
    <xf numFmtId="165" fontId="9" fillId="40" borderId="45" xfId="0" applyNumberFormat="1" applyFont="1" applyFill="1" applyBorder="1" applyAlignment="1">
      <alignment vertical="center"/>
    </xf>
    <xf numFmtId="0" fontId="9" fillId="40" borderId="36" xfId="0" applyFont="1" applyFill="1" applyBorder="1" applyAlignment="1">
      <alignment/>
    </xf>
    <xf numFmtId="4" fontId="10" fillId="40" borderId="36" xfId="0" applyNumberFormat="1" applyFont="1" applyFill="1" applyBorder="1" applyAlignment="1">
      <alignment/>
    </xf>
    <xf numFmtId="164" fontId="12" fillId="40" borderId="36" xfId="0" applyNumberFormat="1" applyFont="1" applyFill="1" applyBorder="1" applyAlignment="1">
      <alignment/>
    </xf>
    <xf numFmtId="164" fontId="10" fillId="40" borderId="36" xfId="0" applyNumberFormat="1" applyFont="1" applyFill="1" applyBorder="1" applyAlignment="1">
      <alignment/>
    </xf>
    <xf numFmtId="164" fontId="10" fillId="40" borderId="36" xfId="0" applyNumberFormat="1" applyFont="1" applyFill="1" applyBorder="1" applyAlignment="1">
      <alignment/>
    </xf>
    <xf numFmtId="164" fontId="12" fillId="40" borderId="36" xfId="0" applyNumberFormat="1" applyFont="1" applyFill="1" applyBorder="1" applyAlignment="1">
      <alignment/>
    </xf>
    <xf numFmtId="164" fontId="12" fillId="40" borderId="36" xfId="0" applyNumberFormat="1" applyFont="1" applyFill="1" applyBorder="1" applyAlignment="1">
      <alignment vertical="top"/>
    </xf>
    <xf numFmtId="164" fontId="12" fillId="40" borderId="46" xfId="0" applyNumberFormat="1" applyFont="1" applyFill="1" applyBorder="1" applyAlignment="1">
      <alignment/>
    </xf>
    <xf numFmtId="164" fontId="12" fillId="40" borderId="90" xfId="0" applyNumberFormat="1" applyFont="1" applyFill="1" applyBorder="1" applyAlignment="1">
      <alignment/>
    </xf>
    <xf numFmtId="164" fontId="12" fillId="40" borderId="56" xfId="0" applyNumberFormat="1" applyFont="1" applyFill="1" applyBorder="1" applyAlignment="1">
      <alignment/>
    </xf>
    <xf numFmtId="164" fontId="10" fillId="40" borderId="90" xfId="0" applyNumberFormat="1" applyFont="1" applyFill="1" applyBorder="1" applyAlignment="1">
      <alignment/>
    </xf>
    <xf numFmtId="164" fontId="10" fillId="40" borderId="0" xfId="0" applyNumberFormat="1" applyFont="1" applyFill="1" applyBorder="1" applyAlignment="1">
      <alignment/>
    </xf>
    <xf numFmtId="164" fontId="12" fillId="40" borderId="62" xfId="0" applyNumberFormat="1" applyFont="1" applyFill="1" applyBorder="1" applyAlignment="1">
      <alignment/>
    </xf>
    <xf numFmtId="164" fontId="10" fillId="40" borderId="98" xfId="0" applyNumberFormat="1" applyFont="1" applyFill="1" applyBorder="1" applyAlignment="1">
      <alignment/>
    </xf>
    <xf numFmtId="49" fontId="10" fillId="40" borderId="21" xfId="0" applyNumberFormat="1" applyFont="1" applyFill="1" applyBorder="1" applyAlignment="1">
      <alignment horizontal="right"/>
    </xf>
    <xf numFmtId="0" fontId="10" fillId="40" borderId="21" xfId="0" applyFont="1" applyFill="1" applyBorder="1" applyAlignment="1">
      <alignment/>
    </xf>
    <xf numFmtId="0" fontId="10" fillId="41" borderId="31" xfId="0" applyFont="1" applyFill="1" applyBorder="1" applyAlignment="1">
      <alignment wrapText="1"/>
    </xf>
    <xf numFmtId="7" fontId="0" fillId="41" borderId="101" xfId="0" applyNumberFormat="1" applyFill="1" applyBorder="1" applyAlignment="1">
      <alignment/>
    </xf>
    <xf numFmtId="7" fontId="0" fillId="41" borderId="102" xfId="0" applyNumberFormat="1" applyFill="1" applyBorder="1" applyAlignment="1">
      <alignment/>
    </xf>
    <xf numFmtId="7" fontId="0" fillId="41" borderId="30" xfId="0" applyNumberFormat="1" applyFill="1" applyBorder="1" applyAlignment="1">
      <alignment/>
    </xf>
    <xf numFmtId="7" fontId="0" fillId="41" borderId="96" xfId="0" applyNumberFormat="1" applyFill="1" applyBorder="1" applyAlignment="1">
      <alignment/>
    </xf>
    <xf numFmtId="7" fontId="0" fillId="41" borderId="103" xfId="0" applyNumberFormat="1" applyFill="1" applyBorder="1" applyAlignment="1">
      <alignment/>
    </xf>
    <xf numFmtId="7" fontId="0" fillId="41" borderId="104" xfId="0" applyNumberFormat="1" applyFill="1" applyBorder="1" applyAlignment="1">
      <alignment/>
    </xf>
    <xf numFmtId="7" fontId="0" fillId="41" borderId="105" xfId="0" applyNumberFormat="1" applyFill="1" applyBorder="1" applyAlignment="1">
      <alignment/>
    </xf>
    <xf numFmtId="7" fontId="0" fillId="41" borderId="39" xfId="0" applyNumberFormat="1" applyFont="1" applyFill="1" applyBorder="1" applyAlignment="1">
      <alignment/>
    </xf>
    <xf numFmtId="7" fontId="0" fillId="41" borderId="39" xfId="0" applyNumberFormat="1" applyFill="1" applyBorder="1" applyAlignment="1">
      <alignment/>
    </xf>
    <xf numFmtId="7" fontId="0" fillId="41" borderId="26" xfId="0" applyNumberFormat="1" applyFill="1" applyBorder="1" applyAlignment="1">
      <alignment/>
    </xf>
    <xf numFmtId="0" fontId="10" fillId="42" borderId="31" xfId="0" applyFont="1" applyFill="1" applyBorder="1" applyAlignment="1">
      <alignment wrapText="1"/>
    </xf>
    <xf numFmtId="7" fontId="0" fillId="42" borderId="26" xfId="0" applyNumberFormat="1" applyFill="1" applyBorder="1" applyAlignment="1">
      <alignment/>
    </xf>
    <xf numFmtId="7" fontId="0" fillId="42" borderId="31" xfId="0" applyNumberFormat="1" applyFill="1" applyBorder="1" applyAlignment="1">
      <alignment/>
    </xf>
    <xf numFmtId="7" fontId="0" fillId="42" borderId="39" xfId="0" applyNumberFormat="1" applyFill="1" applyBorder="1" applyAlignment="1">
      <alignment/>
    </xf>
    <xf numFmtId="164" fontId="10" fillId="42" borderId="31" xfId="0" applyNumberFormat="1" applyFont="1" applyFill="1" applyBorder="1" applyAlignment="1">
      <alignment/>
    </xf>
    <xf numFmtId="164" fontId="10" fillId="42" borderId="42" xfId="0" applyNumberFormat="1" applyFont="1" applyFill="1" applyBorder="1" applyAlignment="1">
      <alignment/>
    </xf>
    <xf numFmtId="4" fontId="10" fillId="42" borderId="29" xfId="0" applyNumberFormat="1" applyFont="1" applyFill="1" applyBorder="1" applyAlignment="1">
      <alignment/>
    </xf>
    <xf numFmtId="3" fontId="10" fillId="42" borderId="29" xfId="0" applyNumberFormat="1" applyFont="1" applyFill="1" applyBorder="1" applyAlignment="1">
      <alignment/>
    </xf>
    <xf numFmtId="4" fontId="10" fillId="42" borderId="31" xfId="0" applyNumberFormat="1" applyFont="1" applyFill="1" applyBorder="1" applyAlignment="1">
      <alignment/>
    </xf>
    <xf numFmtId="3" fontId="10" fillId="42" borderId="31" xfId="0" applyNumberFormat="1" applyFont="1" applyFill="1" applyBorder="1" applyAlignment="1">
      <alignment/>
    </xf>
    <xf numFmtId="164" fontId="10" fillId="42" borderId="31" xfId="0" applyNumberFormat="1" applyFont="1" applyFill="1" applyBorder="1" applyAlignment="1">
      <alignment wrapText="1"/>
    </xf>
    <xf numFmtId="2" fontId="10" fillId="42" borderId="31" xfId="0" applyNumberFormat="1" applyFont="1" applyFill="1" applyBorder="1" applyAlignment="1">
      <alignment wrapText="1"/>
    </xf>
    <xf numFmtId="3" fontId="10" fillId="42" borderId="31" xfId="0" applyNumberFormat="1" applyFont="1" applyFill="1" applyBorder="1" applyAlignment="1">
      <alignment wrapText="1"/>
    </xf>
    <xf numFmtId="0" fontId="10" fillId="42" borderId="31" xfId="0" applyFont="1" applyFill="1" applyBorder="1" applyAlignment="1">
      <alignment/>
    </xf>
    <xf numFmtId="164" fontId="10" fillId="42" borderId="28" xfId="0" applyNumberFormat="1" applyFont="1" applyFill="1" applyBorder="1" applyAlignment="1">
      <alignment/>
    </xf>
    <xf numFmtId="164" fontId="10" fillId="42" borderId="44" xfId="0" applyNumberFormat="1" applyFont="1" applyFill="1" applyBorder="1" applyAlignment="1">
      <alignment/>
    </xf>
    <xf numFmtId="164" fontId="10" fillId="42" borderId="37" xfId="0" applyNumberFormat="1" applyFont="1" applyFill="1" applyBorder="1" applyAlignment="1">
      <alignment/>
    </xf>
    <xf numFmtId="164" fontId="10" fillId="42" borderId="29" xfId="0" applyNumberFormat="1" applyFont="1" applyFill="1" applyBorder="1" applyAlignment="1">
      <alignment/>
    </xf>
    <xf numFmtId="164" fontId="10" fillId="42" borderId="31" xfId="0" applyNumberFormat="1" applyFont="1" applyFill="1" applyBorder="1" applyAlignment="1">
      <alignment/>
    </xf>
    <xf numFmtId="40" fontId="10" fillId="42" borderId="28" xfId="0" applyNumberFormat="1" applyFont="1" applyFill="1" applyBorder="1" applyAlignment="1">
      <alignment/>
    </xf>
    <xf numFmtId="164" fontId="10" fillId="42" borderId="99" xfId="0" applyNumberFormat="1" applyFont="1" applyFill="1" applyBorder="1" applyAlignment="1">
      <alignment/>
    </xf>
    <xf numFmtId="164" fontId="10" fillId="42" borderId="71" xfId="0" applyNumberFormat="1" applyFont="1" applyFill="1" applyBorder="1" applyAlignment="1">
      <alignment/>
    </xf>
    <xf numFmtId="0" fontId="9" fillId="42" borderId="51" xfId="0" applyFont="1" applyFill="1" applyBorder="1" applyAlignment="1">
      <alignment/>
    </xf>
    <xf numFmtId="3" fontId="9" fillId="42" borderId="36" xfId="0" applyNumberFormat="1" applyFont="1" applyFill="1" applyBorder="1" applyAlignment="1">
      <alignment/>
    </xf>
    <xf numFmtId="165" fontId="9" fillId="42" borderId="36" xfId="0" applyNumberFormat="1" applyFont="1" applyFill="1" applyBorder="1" applyAlignment="1">
      <alignment/>
    </xf>
    <xf numFmtId="165" fontId="9" fillId="42" borderId="87" xfId="0" applyNumberFormat="1" applyFont="1" applyFill="1" applyBorder="1" applyAlignment="1">
      <alignment/>
    </xf>
    <xf numFmtId="0" fontId="9" fillId="42" borderId="84" xfId="0" applyFont="1" applyFill="1" applyBorder="1" applyAlignment="1">
      <alignment wrapText="1"/>
    </xf>
    <xf numFmtId="0" fontId="9" fillId="42" borderId="89" xfId="0" applyFont="1" applyFill="1" applyBorder="1" applyAlignment="1">
      <alignment wrapText="1"/>
    </xf>
    <xf numFmtId="164" fontId="10" fillId="42" borderId="36" xfId="0" applyNumberFormat="1" applyFont="1" applyFill="1" applyBorder="1" applyAlignment="1">
      <alignment/>
    </xf>
    <xf numFmtId="164" fontId="10" fillId="42" borderId="36" xfId="0" applyNumberFormat="1" applyFont="1" applyFill="1" applyBorder="1" applyAlignment="1">
      <alignment/>
    </xf>
    <xf numFmtId="164" fontId="10" fillId="42" borderId="90" xfId="0" applyNumberFormat="1" applyFont="1" applyFill="1" applyBorder="1" applyAlignment="1">
      <alignment/>
    </xf>
    <xf numFmtId="0" fontId="9" fillId="0" borderId="84" xfId="0" applyFont="1" applyBorder="1" applyAlignment="1">
      <alignment horizontal="left" wrapText="1"/>
    </xf>
    <xf numFmtId="0" fontId="9" fillId="0" borderId="60" xfId="0" applyFont="1" applyBorder="1" applyAlignment="1">
      <alignment horizontal="left" wrapText="1"/>
    </xf>
    <xf numFmtId="0" fontId="10" fillId="42" borderId="38" xfId="0" applyFont="1" applyFill="1" applyBorder="1" applyAlignment="1">
      <alignment horizontal="left" wrapText="1"/>
    </xf>
    <xf numFmtId="0" fontId="0" fillId="42" borderId="38" xfId="0" applyFill="1" applyBorder="1" applyAlignment="1">
      <alignment horizontal="left" wrapText="1"/>
    </xf>
    <xf numFmtId="0" fontId="10" fillId="43" borderId="0" xfId="0" applyFont="1" applyFill="1" applyAlignment="1">
      <alignment horizontal="left" wrapText="1"/>
    </xf>
    <xf numFmtId="0" fontId="9" fillId="43" borderId="0" xfId="0" applyFont="1" applyFill="1" applyAlignment="1">
      <alignment/>
    </xf>
    <xf numFmtId="0" fontId="0" fillId="43" borderId="0" xfId="0" applyFont="1" applyFill="1" applyAlignment="1">
      <alignment/>
    </xf>
    <xf numFmtId="0" fontId="0" fillId="43" borderId="0" xfId="0" applyFill="1" applyAlignment="1">
      <alignment/>
    </xf>
    <xf numFmtId="0" fontId="10" fillId="43" borderId="51" xfId="0" applyFont="1" applyFill="1" applyBorder="1" applyAlignment="1">
      <alignment/>
    </xf>
    <xf numFmtId="0" fontId="10" fillId="43" borderId="36" xfId="0" applyFont="1" applyFill="1" applyBorder="1" applyAlignment="1">
      <alignment/>
    </xf>
    <xf numFmtId="0" fontId="10" fillId="43" borderId="45" xfId="0" applyFont="1" applyFill="1" applyBorder="1" applyAlignment="1">
      <alignment/>
    </xf>
    <xf numFmtId="0" fontId="11" fillId="0" borderId="0" xfId="0" applyFont="1" applyFill="1" applyAlignment="1">
      <alignment horizontal="left"/>
    </xf>
    <xf numFmtId="0" fontId="7" fillId="0" borderId="0" xfId="0" applyFont="1" applyFill="1" applyAlignment="1">
      <alignment/>
    </xf>
    <xf numFmtId="0" fontId="11" fillId="43" borderId="0" xfId="0" applyFont="1" applyFill="1" applyAlignment="1">
      <alignment horizontal="left"/>
    </xf>
    <xf numFmtId="0" fontId="0" fillId="43" borderId="0" xfId="0" applyFill="1" applyAlignment="1">
      <alignment horizontal="center"/>
    </xf>
    <xf numFmtId="0" fontId="20" fillId="43" borderId="0" xfId="0" applyFont="1" applyFill="1" applyAlignment="1">
      <alignment horizontal="center"/>
    </xf>
    <xf numFmtId="0" fontId="20" fillId="43" borderId="0" xfId="0" applyFont="1" applyFill="1" applyBorder="1" applyAlignment="1">
      <alignment/>
    </xf>
    <xf numFmtId="0" fontId="10" fillId="43" borderId="0" xfId="0" applyFont="1" applyFill="1" applyAlignment="1">
      <alignment/>
    </xf>
    <xf numFmtId="0" fontId="0" fillId="43" borderId="0" xfId="0" applyFill="1" applyAlignment="1">
      <alignment/>
    </xf>
    <xf numFmtId="0" fontId="4" fillId="43" borderId="0" xfId="0" applyFont="1" applyFill="1" applyAlignment="1">
      <alignment/>
    </xf>
    <xf numFmtId="0" fontId="0" fillId="43" borderId="0" xfId="0" applyNumberFormat="1" applyFont="1" applyFill="1" applyAlignment="1">
      <alignment/>
    </xf>
    <xf numFmtId="0" fontId="10" fillId="43" borderId="59" xfId="0" applyFont="1" applyFill="1" applyBorder="1" applyAlignment="1">
      <alignment horizontal="right"/>
    </xf>
    <xf numFmtId="0" fontId="10" fillId="43" borderId="106" xfId="0" applyFont="1" applyFill="1" applyBorder="1" applyAlignment="1">
      <alignment horizontal="right"/>
    </xf>
    <xf numFmtId="49" fontId="10" fillId="0" borderId="51" xfId="0" applyNumberFormat="1" applyFont="1" applyBorder="1" applyAlignment="1">
      <alignment horizontal="right"/>
    </xf>
    <xf numFmtId="10" fontId="0" fillId="0" borderId="0" xfId="0" applyNumberFormat="1" applyAlignment="1">
      <alignment/>
    </xf>
    <xf numFmtId="10" fontId="10" fillId="43" borderId="61" xfId="0" applyNumberFormat="1" applyFont="1" applyFill="1" applyBorder="1" applyAlignment="1">
      <alignment/>
    </xf>
    <xf numFmtId="10" fontId="10" fillId="43" borderId="94" xfId="0" applyNumberFormat="1" applyFont="1" applyFill="1" applyBorder="1" applyAlignment="1">
      <alignment/>
    </xf>
    <xf numFmtId="0" fontId="78" fillId="0" borderId="0" xfId="0" applyFont="1" applyAlignment="1">
      <alignment horizontal="center" vertical="center"/>
    </xf>
    <xf numFmtId="0" fontId="11"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alignment horizontal="left" vertical="center" wrapText="1"/>
    </xf>
    <xf numFmtId="0" fontId="3" fillId="0" borderId="24" xfId="0" applyFont="1" applyBorder="1" applyAlignment="1">
      <alignment horizontal="left"/>
    </xf>
    <xf numFmtId="0" fontId="3" fillId="0" borderId="42" xfId="0" applyFont="1" applyBorder="1" applyAlignment="1">
      <alignment horizontal="left"/>
    </xf>
    <xf numFmtId="0" fontId="3" fillId="0" borderId="95" xfId="0" applyFont="1" applyBorder="1" applyAlignment="1">
      <alignment horizontal="left"/>
    </xf>
    <xf numFmtId="49" fontId="3" fillId="0" borderId="107" xfId="0" applyNumberFormat="1" applyFont="1" applyBorder="1" applyAlignment="1">
      <alignment/>
    </xf>
    <xf numFmtId="49" fontId="3" fillId="0" borderId="108" xfId="0" applyNumberFormat="1" applyFont="1" applyBorder="1" applyAlignment="1">
      <alignment/>
    </xf>
    <xf numFmtId="49" fontId="3" fillId="0" borderId="109" xfId="0" applyNumberFormat="1" applyFont="1" applyBorder="1" applyAlignment="1">
      <alignment/>
    </xf>
    <xf numFmtId="49" fontId="3" fillId="0" borderId="110" xfId="0" applyNumberFormat="1" applyFont="1" applyBorder="1" applyAlignment="1">
      <alignment horizontal="left"/>
    </xf>
    <xf numFmtId="49" fontId="3" fillId="0" borderId="91" xfId="0" applyNumberFormat="1" applyFont="1" applyBorder="1" applyAlignment="1">
      <alignment horizontal="left"/>
    </xf>
    <xf numFmtId="49" fontId="3" fillId="0" borderId="111" xfId="0" applyNumberFormat="1" applyFont="1" applyBorder="1" applyAlignment="1">
      <alignment horizontal="left"/>
    </xf>
    <xf numFmtId="49" fontId="3" fillId="0" borderId="112" xfId="0" applyNumberFormat="1" applyFont="1" applyBorder="1" applyAlignment="1">
      <alignment horizontal="left"/>
    </xf>
    <xf numFmtId="49" fontId="3" fillId="0" borderId="113" xfId="0" applyNumberFormat="1" applyFont="1" applyBorder="1" applyAlignment="1">
      <alignment horizontal="left"/>
    </xf>
    <xf numFmtId="49" fontId="3" fillId="0" borderId="114" xfId="0" applyNumberFormat="1" applyFont="1" applyBorder="1" applyAlignment="1">
      <alignment horizontal="left"/>
    </xf>
    <xf numFmtId="0" fontId="12" fillId="0" borderId="0" xfId="0" applyFont="1" applyAlignment="1" applyProtection="1">
      <alignment wrapText="1"/>
      <protection locked="0"/>
    </xf>
    <xf numFmtId="0" fontId="0" fillId="0" borderId="0" xfId="0" applyAlignment="1" applyProtection="1">
      <alignment wrapText="1"/>
      <protection locked="0"/>
    </xf>
    <xf numFmtId="0" fontId="11" fillId="0" borderId="0" xfId="0" applyFont="1" applyAlignment="1">
      <alignment horizontal="center"/>
    </xf>
    <xf numFmtId="0" fontId="8" fillId="0" borderId="115"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16" xfId="0" applyFont="1" applyBorder="1" applyAlignment="1">
      <alignment horizontal="center" vertical="center"/>
    </xf>
    <xf numFmtId="0" fontId="6" fillId="0" borderId="20" xfId="0" applyFont="1" applyBorder="1" applyAlignment="1">
      <alignment/>
    </xf>
    <xf numFmtId="0" fontId="6" fillId="0" borderId="13" xfId="0" applyFont="1" applyBorder="1" applyAlignment="1">
      <alignmen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6"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33" borderId="69" xfId="0" applyFont="1" applyFill="1" applyBorder="1" applyAlignment="1">
      <alignment horizontal="center"/>
    </xf>
    <xf numFmtId="0" fontId="8" fillId="33" borderId="117" xfId="0" applyFont="1" applyFill="1" applyBorder="1" applyAlignment="1">
      <alignment horizontal="center"/>
    </xf>
    <xf numFmtId="0" fontId="8" fillId="33" borderId="118" xfId="0" applyFont="1" applyFill="1" applyBorder="1" applyAlignment="1">
      <alignment horizontal="center"/>
    </xf>
    <xf numFmtId="0" fontId="2" fillId="33" borderId="69" xfId="0" applyFont="1" applyFill="1" applyBorder="1" applyAlignment="1">
      <alignment horizontal="center" wrapText="1"/>
    </xf>
    <xf numFmtId="0" fontId="2" fillId="33" borderId="117" xfId="0" applyFont="1" applyFill="1" applyBorder="1" applyAlignment="1">
      <alignment horizontal="center" wrapText="1"/>
    </xf>
    <xf numFmtId="0" fontId="2" fillId="33" borderId="118" xfId="0" applyFont="1" applyFill="1" applyBorder="1" applyAlignment="1">
      <alignment horizontal="center" wrapText="1"/>
    </xf>
    <xf numFmtId="0" fontId="20" fillId="0" borderId="0" xfId="0" applyFont="1" applyFill="1" applyAlignment="1">
      <alignment vertical="center" wrapText="1"/>
    </xf>
    <xf numFmtId="0" fontId="33" fillId="0" borderId="0" xfId="0" applyFont="1" applyFill="1" applyAlignment="1">
      <alignment vertical="center" wrapText="1"/>
    </xf>
    <xf numFmtId="0" fontId="3" fillId="0" borderId="24" xfId="0" applyFont="1" applyBorder="1" applyAlignment="1">
      <alignment/>
    </xf>
    <xf numFmtId="0" fontId="3" fillId="0" borderId="42" xfId="0" applyFont="1" applyBorder="1" applyAlignment="1">
      <alignment/>
    </xf>
    <xf numFmtId="0" fontId="3" fillId="0" borderId="95" xfId="0" applyFont="1" applyBorder="1" applyAlignment="1">
      <alignment/>
    </xf>
    <xf numFmtId="0" fontId="10" fillId="0" borderId="0" xfId="0" applyFont="1" applyAlignment="1">
      <alignment wrapText="1"/>
    </xf>
    <xf numFmtId="0" fontId="0" fillId="0" borderId="0" xfId="0" applyAlignment="1">
      <alignment wrapText="1"/>
    </xf>
    <xf numFmtId="0" fontId="3" fillId="0" borderId="35" xfId="0" applyFont="1" applyBorder="1" applyAlignment="1">
      <alignment/>
    </xf>
    <xf numFmtId="0" fontId="3" fillId="0" borderId="119" xfId="0" applyFont="1" applyBorder="1" applyAlignment="1">
      <alignment/>
    </xf>
    <xf numFmtId="0" fontId="3" fillId="0" borderId="120" xfId="0" applyFont="1" applyBorder="1" applyAlignment="1">
      <alignment/>
    </xf>
    <xf numFmtId="0" fontId="3" fillId="0" borderId="35" xfId="0" applyFont="1" applyBorder="1" applyAlignment="1">
      <alignment horizontal="left"/>
    </xf>
    <xf numFmtId="0" fontId="3" fillId="0" borderId="119" xfId="0" applyFont="1" applyBorder="1" applyAlignment="1">
      <alignment horizontal="left"/>
    </xf>
    <xf numFmtId="0" fontId="3" fillId="0" borderId="120" xfId="0" applyFont="1" applyBorder="1" applyAlignment="1">
      <alignment horizontal="left"/>
    </xf>
    <xf numFmtId="0" fontId="12" fillId="0" borderId="24"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67" xfId="0" applyFont="1" applyFill="1" applyBorder="1" applyAlignment="1">
      <alignment horizontal="center" vertical="center"/>
    </xf>
    <xf numFmtId="0" fontId="20" fillId="0" borderId="0" xfId="0" applyFont="1" applyFill="1" applyAlignment="1">
      <alignment wrapText="1"/>
    </xf>
    <xf numFmtId="0" fontId="33" fillId="0" borderId="0" xfId="0" applyFont="1" applyFill="1" applyAlignment="1">
      <alignment wrapText="1"/>
    </xf>
    <xf numFmtId="0" fontId="10" fillId="0" borderId="0" xfId="0" applyFont="1" applyFill="1" applyAlignment="1">
      <alignment wrapText="1"/>
    </xf>
    <xf numFmtId="0" fontId="4" fillId="0" borderId="0" xfId="0" applyFont="1" applyFill="1" applyAlignment="1">
      <alignment wrapText="1"/>
    </xf>
    <xf numFmtId="0" fontId="0" fillId="0" borderId="42" xfId="0" applyBorder="1" applyAlignment="1">
      <alignment/>
    </xf>
    <xf numFmtId="0" fontId="0" fillId="0" borderId="67" xfId="0" applyBorder="1" applyAlignment="1">
      <alignment/>
    </xf>
    <xf numFmtId="0" fontId="0" fillId="0" borderId="0" xfId="0" applyFill="1" applyAlignment="1">
      <alignment wrapText="1"/>
    </xf>
    <xf numFmtId="0" fontId="0" fillId="0" borderId="0" xfId="0" applyFill="1" applyAlignment="1">
      <alignment vertical="center" wrapText="1"/>
    </xf>
    <xf numFmtId="0" fontId="34" fillId="43" borderId="0" xfId="0" applyFont="1" applyFill="1" applyAlignment="1">
      <alignment horizontal="left"/>
    </xf>
    <xf numFmtId="0" fontId="0" fillId="43" borderId="0" xfId="0" applyFill="1" applyAlignment="1">
      <alignment horizontal="left"/>
    </xf>
    <xf numFmtId="0" fontId="11" fillId="43" borderId="0" xfId="0" applyFont="1" applyFill="1" applyAlignment="1">
      <alignment horizontal="left"/>
    </xf>
    <xf numFmtId="0" fontId="10" fillId="43" borderId="0" xfId="0" applyFont="1" applyFill="1" applyAlignment="1">
      <alignment wrapText="1"/>
    </xf>
    <xf numFmtId="0" fontId="0" fillId="43" borderId="0" xfId="0" applyFill="1" applyAlignment="1">
      <alignment wrapText="1"/>
    </xf>
    <xf numFmtId="0" fontId="20" fillId="43" borderId="0" xfId="0" applyFont="1" applyFill="1" applyAlignment="1">
      <alignment vertical="center" wrapText="1"/>
    </xf>
    <xf numFmtId="0" fontId="0" fillId="43" borderId="0" xfId="0" applyFill="1" applyAlignment="1">
      <alignment vertical="center" wrapText="1"/>
    </xf>
    <xf numFmtId="0" fontId="10" fillId="43" borderId="0" xfId="0" applyFont="1" applyFill="1" applyAlignment="1">
      <alignment horizontal="left"/>
    </xf>
    <xf numFmtId="0" fontId="11" fillId="0" borderId="0" xfId="0" applyFont="1" applyBorder="1" applyAlignment="1">
      <alignment horizontal="left"/>
    </xf>
    <xf numFmtId="0" fontId="10" fillId="0" borderId="0" xfId="0" applyFont="1" applyFill="1" applyAlignment="1">
      <alignment horizontal="left" wrapText="1"/>
    </xf>
    <xf numFmtId="0" fontId="20" fillId="0" borderId="0" xfId="0" applyFont="1" applyFill="1" applyAlignment="1">
      <alignment horizontal="left" vertical="center" wrapText="1"/>
    </xf>
    <xf numFmtId="0" fontId="12" fillId="42" borderId="119" xfId="0" applyFont="1" applyFill="1" applyBorder="1" applyAlignment="1">
      <alignment horizontal="center" vertical="center"/>
    </xf>
    <xf numFmtId="0" fontId="12" fillId="42" borderId="121" xfId="0" applyFont="1" applyFill="1" applyBorder="1" applyAlignment="1">
      <alignment horizontal="center" vertical="center"/>
    </xf>
    <xf numFmtId="2" fontId="10" fillId="37" borderId="44" xfId="0" applyNumberFormat="1" applyFont="1" applyFill="1" applyBorder="1" applyAlignment="1">
      <alignment horizontal="right"/>
    </xf>
    <xf numFmtId="2" fontId="10" fillId="37" borderId="95" xfId="0" applyNumberFormat="1" applyFont="1" applyFill="1" applyBorder="1" applyAlignment="1">
      <alignment horizontal="right"/>
    </xf>
    <xf numFmtId="0" fontId="10" fillId="34" borderId="0" xfId="0" applyFont="1" applyFill="1" applyBorder="1" applyAlignment="1" applyProtection="1">
      <alignment wrapText="1"/>
      <protection locked="0"/>
    </xf>
    <xf numFmtId="0" fontId="20" fillId="34" borderId="0" xfId="0" applyFont="1" applyFill="1" applyBorder="1" applyAlignment="1" applyProtection="1">
      <alignment wrapText="1"/>
      <protection locked="0"/>
    </xf>
    <xf numFmtId="0" fontId="0" fillId="0" borderId="0" xfId="0" applyBorder="1" applyAlignment="1">
      <alignment wrapText="1"/>
    </xf>
    <xf numFmtId="0" fontId="12" fillId="35" borderId="31" xfId="0" applyFont="1" applyFill="1" applyBorder="1" applyAlignment="1">
      <alignment horizontal="center"/>
    </xf>
    <xf numFmtId="0" fontId="10" fillId="42" borderId="44" xfId="0" applyFont="1" applyFill="1" applyBorder="1" applyAlignment="1">
      <alignment horizontal="left" wrapText="1"/>
    </xf>
    <xf numFmtId="0" fontId="4" fillId="42" borderId="42" xfId="0" applyFont="1" applyFill="1" applyBorder="1" applyAlignment="1">
      <alignment horizontal="left" wrapText="1"/>
    </xf>
    <xf numFmtId="0" fontId="4" fillId="42" borderId="95" xfId="0" applyFont="1" applyFill="1" applyBorder="1" applyAlignment="1">
      <alignment horizontal="left" wrapText="1"/>
    </xf>
    <xf numFmtId="0" fontId="0" fillId="42" borderId="42" xfId="0" applyFill="1" applyBorder="1" applyAlignment="1">
      <alignment horizontal="left" wrapText="1"/>
    </xf>
    <xf numFmtId="0" fontId="0" fillId="42" borderId="95" xfId="0" applyFill="1" applyBorder="1" applyAlignment="1">
      <alignment horizontal="left" wrapText="1"/>
    </xf>
    <xf numFmtId="0" fontId="10" fillId="0" borderId="38" xfId="0" applyFont="1" applyBorder="1" applyAlignment="1">
      <alignment horizontal="left" wrapText="1"/>
    </xf>
    <xf numFmtId="0" fontId="10" fillId="0" borderId="0" xfId="0" applyFont="1" applyAlignment="1">
      <alignment horizontal="left" wrapText="1"/>
    </xf>
    <xf numFmtId="0" fontId="16" fillId="0" borderId="65"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10" fillId="0" borderId="77" xfId="0" applyFont="1" applyBorder="1" applyAlignment="1">
      <alignment horizontal="left" wrapText="1"/>
    </xf>
    <xf numFmtId="0" fontId="0" fillId="0" borderId="77" xfId="0" applyBorder="1" applyAlignment="1">
      <alignment horizontal="left" wrapText="1"/>
    </xf>
    <xf numFmtId="0" fontId="9" fillId="0" borderId="84" xfId="0" applyFont="1" applyBorder="1" applyAlignment="1">
      <alignment horizontal="left" wrapText="1"/>
    </xf>
    <xf numFmtId="0" fontId="9" fillId="0" borderId="60" xfId="0" applyFont="1" applyBorder="1" applyAlignment="1">
      <alignment horizontal="left" wrapText="1"/>
    </xf>
    <xf numFmtId="0" fontId="9" fillId="0" borderId="84" xfId="0" applyFont="1" applyBorder="1" applyAlignment="1">
      <alignment wrapText="1"/>
    </xf>
    <xf numFmtId="0" fontId="0" fillId="0" borderId="60" xfId="0" applyBorder="1" applyAlignment="1">
      <alignment wrapText="1"/>
    </xf>
    <xf numFmtId="0" fontId="10" fillId="0" borderId="124" xfId="0" applyFont="1" applyBorder="1" applyAlignment="1">
      <alignment horizontal="left" wrapText="1"/>
    </xf>
    <xf numFmtId="0" fontId="10" fillId="0" borderId="66" xfId="0" applyFont="1" applyBorder="1" applyAlignment="1">
      <alignment horizontal="left" wrapText="1"/>
    </xf>
    <xf numFmtId="0" fontId="10" fillId="0" borderId="0" xfId="0" applyFont="1" applyBorder="1" applyAlignment="1">
      <alignment wrapText="1"/>
    </xf>
    <xf numFmtId="0" fontId="10" fillId="0" borderId="77" xfId="0" applyFont="1" applyBorder="1" applyAlignment="1">
      <alignment wrapText="1"/>
    </xf>
    <xf numFmtId="0" fontId="16" fillId="0" borderId="84" xfId="0" applyFont="1" applyBorder="1" applyAlignment="1">
      <alignment horizontal="left" wrapText="1"/>
    </xf>
    <xf numFmtId="0" fontId="16" fillId="0" borderId="60" xfId="0" applyFont="1" applyBorder="1" applyAlignment="1">
      <alignment horizontal="left" wrapText="1"/>
    </xf>
    <xf numFmtId="0" fontId="9" fillId="0" borderId="84" xfId="0" applyFont="1" applyFill="1" applyBorder="1" applyAlignment="1">
      <alignment horizontal="left" wrapText="1"/>
    </xf>
    <xf numFmtId="0" fontId="9" fillId="0" borderId="60" xfId="0" applyFont="1" applyFill="1" applyBorder="1" applyAlignment="1">
      <alignment horizontal="left" wrapText="1"/>
    </xf>
    <xf numFmtId="0" fontId="10" fillId="43" borderId="42" xfId="0" applyFont="1" applyFill="1" applyBorder="1" applyAlignment="1">
      <alignment horizontal="left" wrapText="1"/>
    </xf>
    <xf numFmtId="0" fontId="16" fillId="0" borderId="85" xfId="0" applyFont="1" applyBorder="1" applyAlignment="1">
      <alignment horizontal="left" wrapText="1"/>
    </xf>
    <xf numFmtId="0" fontId="16" fillId="0" borderId="86" xfId="0" applyFont="1" applyBorder="1" applyAlignment="1">
      <alignment horizontal="left" wrapText="1"/>
    </xf>
    <xf numFmtId="0" fontId="11" fillId="0" borderId="0" xfId="0" applyFont="1" applyAlignment="1">
      <alignment horizontal="left"/>
    </xf>
    <xf numFmtId="0" fontId="20" fillId="0" borderId="0" xfId="0" applyFont="1" applyBorder="1" applyAlignment="1">
      <alignment horizontal="left" wrapText="1"/>
    </xf>
    <xf numFmtId="0" fontId="1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FFFF"/>
      <rgbColor rgb="00660066"/>
      <rgbColor rgb="00FF8080"/>
      <rgbColor rgb="000066CC"/>
      <rgbColor rgb="00EBEB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0</xdr:col>
      <xdr:colOff>1066800</xdr:colOff>
      <xdr:row>6</xdr:row>
      <xdr:rowOff>76200</xdr:rowOff>
    </xdr:to>
    <xdr:pic>
      <xdr:nvPicPr>
        <xdr:cNvPr id="1" name="Picture 6" descr="2002colorlogo"/>
        <xdr:cNvPicPr preferRelativeResize="1">
          <a:picLocks noChangeAspect="1"/>
        </xdr:cNvPicPr>
      </xdr:nvPicPr>
      <xdr:blipFill>
        <a:blip r:embed="rId1"/>
        <a:stretch>
          <a:fillRect/>
        </a:stretch>
      </xdr:blipFill>
      <xdr:spPr>
        <a:xfrm>
          <a:off x="85725" y="190500"/>
          <a:ext cx="9810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9:J50"/>
  <sheetViews>
    <sheetView showGridLines="0" tabSelected="1" zoomScale="50" zoomScaleNormal="50" zoomScalePageLayoutView="0" workbookViewId="0" topLeftCell="A1">
      <selection activeCell="L19" sqref="L19"/>
    </sheetView>
  </sheetViews>
  <sheetFormatPr defaultColWidth="9.140625" defaultRowHeight="15" customHeight="1"/>
  <cols>
    <col min="1" max="1" width="21.57421875" style="87" customWidth="1"/>
    <col min="2" max="16384" width="9.140625" style="87" customWidth="1"/>
  </cols>
  <sheetData>
    <row r="5" ht="15.75"/>
    <row r="9" spans="2:6" ht="9" customHeight="1">
      <c r="B9" s="88"/>
      <c r="C9" s="88"/>
      <c r="D9" s="88"/>
      <c r="E9" s="88"/>
      <c r="F9" s="88"/>
    </row>
    <row r="10" ht="15" customHeight="1" hidden="1"/>
    <row r="11" spans="1:10" ht="45.75" customHeight="1">
      <c r="A11" s="497" t="s">
        <v>365</v>
      </c>
      <c r="B11" s="497"/>
      <c r="C11" s="497"/>
      <c r="D11" s="497"/>
      <c r="E11" s="497"/>
      <c r="F11" s="497"/>
      <c r="G11" s="497"/>
      <c r="H11" s="497"/>
      <c r="I11" s="497"/>
      <c r="J11" s="497"/>
    </row>
    <row r="13" spans="1:10" ht="60.75">
      <c r="A13" s="124" t="s">
        <v>22</v>
      </c>
      <c r="B13" s="125"/>
      <c r="C13" s="126"/>
      <c r="D13" s="125"/>
      <c r="E13" s="126"/>
      <c r="F13" s="125"/>
      <c r="G13" s="125"/>
      <c r="H13" s="125"/>
      <c r="I13" s="125"/>
      <c r="J13" s="125"/>
    </row>
    <row r="14" spans="1:8" ht="7.5" customHeight="1">
      <c r="A14" s="127"/>
      <c r="B14" s="125"/>
      <c r="C14" s="126"/>
      <c r="D14" s="125"/>
      <c r="E14" s="126"/>
      <c r="F14" s="125"/>
      <c r="G14" s="125"/>
      <c r="H14" s="125"/>
    </row>
    <row r="15" spans="1:10" ht="45">
      <c r="A15" s="128" t="s">
        <v>23</v>
      </c>
      <c r="B15" s="125"/>
      <c r="C15" s="129"/>
      <c r="D15" s="125"/>
      <c r="E15" s="125"/>
      <c r="F15" s="125"/>
      <c r="G15" s="125"/>
      <c r="H15" s="125"/>
      <c r="I15" s="125"/>
      <c r="J15" s="125"/>
    </row>
    <row r="17" spans="1:10" ht="51" customHeight="1">
      <c r="A17" s="349" t="s">
        <v>392</v>
      </c>
      <c r="B17" s="346"/>
      <c r="C17" s="346"/>
      <c r="D17" s="346"/>
      <c r="E17" s="346"/>
      <c r="F17" s="346"/>
      <c r="G17" s="346"/>
      <c r="H17" s="346"/>
      <c r="I17" s="125"/>
      <c r="J17" s="125"/>
    </row>
    <row r="18" spans="1:8" ht="30.75">
      <c r="A18" s="121"/>
      <c r="B18" s="122"/>
      <c r="C18" s="121"/>
      <c r="D18" s="122"/>
      <c r="E18" s="123"/>
      <c r="F18" s="122"/>
      <c r="G18" s="122"/>
      <c r="H18" s="122"/>
    </row>
    <row r="19" spans="1:10" ht="30.75">
      <c r="A19" s="345" t="s">
        <v>384</v>
      </c>
      <c r="B19" s="125"/>
      <c r="C19" s="347"/>
      <c r="D19" s="125"/>
      <c r="E19" s="348"/>
      <c r="F19" s="125"/>
      <c r="G19" s="125"/>
      <c r="H19" s="125"/>
      <c r="I19" s="125"/>
      <c r="J19" s="125"/>
    </row>
    <row r="24" spans="2:6" ht="15" customHeight="1">
      <c r="B24" s="88"/>
      <c r="C24" s="88"/>
      <c r="D24" s="88"/>
      <c r="E24" s="88"/>
      <c r="F24" s="88"/>
    </row>
    <row r="47" spans="6:7" ht="15" customHeight="1">
      <c r="F47"/>
      <c r="G47"/>
    </row>
    <row r="48" spans="6:7" ht="15" customHeight="1">
      <c r="F48"/>
      <c r="G48"/>
    </row>
    <row r="49" spans="6:7" ht="15" customHeight="1">
      <c r="F49"/>
      <c r="G49"/>
    </row>
    <row r="50" spans="6:7" ht="15" customHeight="1">
      <c r="F50"/>
      <c r="G50"/>
    </row>
  </sheetData>
  <sheetProtection/>
  <mergeCells count="1">
    <mergeCell ref="A11:J11"/>
  </mergeCells>
  <printOptions/>
  <pageMargins left="0.75" right="0.75" top="1" bottom="1" header="0.5" footer="0.5"/>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codeName="Sheet10"/>
  <dimension ref="A1:D38"/>
  <sheetViews>
    <sheetView showGridLines="0" zoomScalePageLayoutView="0" workbookViewId="0" topLeftCell="A1">
      <pane ySplit="12" topLeftCell="A13" activePane="bottomLeft" state="frozen"/>
      <selection pane="topLeft" activeCell="B8" sqref="B8"/>
      <selection pane="bottomLeft" activeCell="G4" sqref="G4"/>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244</v>
      </c>
      <c r="B3" s="565"/>
      <c r="C3" s="565"/>
      <c r="D3" s="565"/>
    </row>
    <row r="4" spans="1:4" ht="61.5" customHeight="1">
      <c r="A4" s="551" t="s">
        <v>346</v>
      </c>
      <c r="B4" s="551"/>
      <c r="C4" s="551"/>
      <c r="D4" s="551"/>
    </row>
    <row r="5" spans="1:4" ht="88.5" customHeight="1">
      <c r="A5" s="567" t="s">
        <v>376</v>
      </c>
      <c r="B5" s="567"/>
      <c r="C5" s="567"/>
      <c r="D5" s="567"/>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6.5" customHeight="1">
      <c r="A32" s="426">
        <f>'C.I.A.'!H39</f>
        <v>0</v>
      </c>
      <c r="B32" s="454"/>
      <c r="C32" s="443"/>
      <c r="D32" s="383">
        <f aca="true" t="shared" si="2" ref="D32:D37">SUM(B32:C32)</f>
        <v>0</v>
      </c>
    </row>
    <row r="33" spans="1:4" ht="15.75">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16.5" customHeight="1"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1.xml><?xml version="1.0" encoding="utf-8"?>
<worksheet xmlns="http://schemas.openxmlformats.org/spreadsheetml/2006/main" xmlns:r="http://schemas.openxmlformats.org/officeDocument/2006/relationships">
  <sheetPr codeName="Sheet11"/>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245</v>
      </c>
      <c r="B3" s="565"/>
      <c r="C3" s="565"/>
      <c r="D3" s="565"/>
    </row>
    <row r="4" spans="1:4" ht="61.5" customHeight="1">
      <c r="A4" s="551" t="s">
        <v>346</v>
      </c>
      <c r="B4" s="551"/>
      <c r="C4" s="551"/>
      <c r="D4" s="551"/>
    </row>
    <row r="5" spans="1:4" ht="98.2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2.xml><?xml version="1.0" encoding="utf-8"?>
<worksheet xmlns="http://schemas.openxmlformats.org/spreadsheetml/2006/main" xmlns:r="http://schemas.openxmlformats.org/officeDocument/2006/relationships">
  <sheetPr codeName="Sheet12"/>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213</v>
      </c>
      <c r="B3" s="565"/>
      <c r="C3" s="565"/>
      <c r="D3" s="565"/>
    </row>
    <row r="4" spans="1:4" ht="64.5" customHeight="1">
      <c r="A4" s="551" t="s">
        <v>346</v>
      </c>
      <c r="B4" s="551"/>
      <c r="C4" s="551"/>
      <c r="D4" s="551"/>
    </row>
    <row r="5" spans="1:4" ht="92.2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3.xml><?xml version="1.0" encoding="utf-8"?>
<worksheet xmlns="http://schemas.openxmlformats.org/spreadsheetml/2006/main" xmlns:r="http://schemas.openxmlformats.org/officeDocument/2006/relationships">
  <sheetPr codeName="Sheet13"/>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192</v>
      </c>
      <c r="B3" s="565"/>
      <c r="C3" s="565"/>
      <c r="D3" s="565"/>
    </row>
    <row r="4" spans="1:4" ht="62.25" customHeight="1">
      <c r="A4" s="551" t="s">
        <v>346</v>
      </c>
      <c r="B4" s="551"/>
      <c r="C4" s="551"/>
      <c r="D4" s="551"/>
    </row>
    <row r="5" spans="1:4" ht="83.2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4.xml><?xml version="1.0" encoding="utf-8"?>
<worksheet xmlns="http://schemas.openxmlformats.org/spreadsheetml/2006/main" xmlns:r="http://schemas.openxmlformats.org/officeDocument/2006/relationships">
  <sheetPr codeName="Sheet14"/>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193</v>
      </c>
      <c r="B3" s="565"/>
      <c r="C3" s="565"/>
      <c r="D3" s="565"/>
    </row>
    <row r="4" spans="1:4" ht="60" customHeight="1">
      <c r="A4" s="551" t="s">
        <v>346</v>
      </c>
      <c r="B4" s="551"/>
      <c r="C4" s="551"/>
      <c r="D4" s="551"/>
    </row>
    <row r="5" spans="1:4" ht="97.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5.xml><?xml version="1.0" encoding="utf-8"?>
<worksheet xmlns="http://schemas.openxmlformats.org/spreadsheetml/2006/main" xmlns:r="http://schemas.openxmlformats.org/officeDocument/2006/relationships">
  <sheetPr codeName="Sheet15"/>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194</v>
      </c>
      <c r="B3" s="565"/>
      <c r="C3" s="565"/>
      <c r="D3" s="565"/>
    </row>
    <row r="4" spans="1:4" ht="61.5" customHeight="1">
      <c r="A4" s="551" t="s">
        <v>346</v>
      </c>
      <c r="B4" s="551"/>
      <c r="C4" s="551"/>
      <c r="D4" s="551"/>
    </row>
    <row r="5" spans="1:4" ht="91.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6.xml><?xml version="1.0" encoding="utf-8"?>
<worksheet xmlns="http://schemas.openxmlformats.org/spreadsheetml/2006/main" xmlns:r="http://schemas.openxmlformats.org/officeDocument/2006/relationships">
  <sheetPr codeName="Sheet16"/>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195</v>
      </c>
      <c r="B3" s="565"/>
      <c r="C3" s="565"/>
      <c r="D3" s="565"/>
    </row>
    <row r="4" spans="1:4" ht="60.75" customHeight="1">
      <c r="A4" s="551" t="s">
        <v>346</v>
      </c>
      <c r="B4" s="551"/>
      <c r="C4" s="551"/>
      <c r="D4" s="551"/>
    </row>
    <row r="5" spans="1:4" ht="93"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7.xml><?xml version="1.0" encoding="utf-8"?>
<worksheet xmlns="http://schemas.openxmlformats.org/spreadsheetml/2006/main" xmlns:r="http://schemas.openxmlformats.org/officeDocument/2006/relationships">
  <sheetPr codeName="Sheet17"/>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196</v>
      </c>
      <c r="B3" s="565"/>
      <c r="C3" s="565"/>
      <c r="D3" s="565"/>
    </row>
    <row r="4" spans="1:4" ht="60" customHeight="1">
      <c r="A4" s="551" t="s">
        <v>346</v>
      </c>
      <c r="B4" s="551"/>
      <c r="C4" s="551"/>
      <c r="D4" s="551"/>
    </row>
    <row r="5" spans="1:4" ht="94.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5.75">
      <c r="A31" s="147" t="s">
        <v>243</v>
      </c>
      <c r="B31" s="66"/>
      <c r="C31" s="67"/>
      <c r="D31" s="340"/>
    </row>
    <row r="32" spans="1:4" ht="16.5" customHeight="1">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8.xml><?xml version="1.0" encoding="utf-8"?>
<worksheet xmlns="http://schemas.openxmlformats.org/spreadsheetml/2006/main" xmlns:r="http://schemas.openxmlformats.org/officeDocument/2006/relationships">
  <sheetPr codeName="Sheet18"/>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197</v>
      </c>
      <c r="B3" s="565"/>
      <c r="C3" s="565"/>
      <c r="D3" s="565"/>
    </row>
    <row r="4" spans="1:4" ht="64.5" customHeight="1">
      <c r="A4" s="551" t="s">
        <v>346</v>
      </c>
      <c r="B4" s="551"/>
      <c r="C4" s="551"/>
      <c r="D4" s="551"/>
    </row>
    <row r="5" spans="1:4" ht="84"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5.75">
      <c r="A31" s="147" t="s">
        <v>243</v>
      </c>
      <c r="B31" s="66"/>
      <c r="C31" s="67"/>
      <c r="D31" s="340"/>
    </row>
    <row r="32" spans="1:4" ht="16.5" customHeight="1">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9.xml><?xml version="1.0" encoding="utf-8"?>
<worksheet xmlns="http://schemas.openxmlformats.org/spreadsheetml/2006/main" xmlns:r="http://schemas.openxmlformats.org/officeDocument/2006/relationships">
  <sheetPr codeName="Sheet19"/>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198</v>
      </c>
      <c r="B3" s="565"/>
      <c r="C3" s="565"/>
      <c r="D3" s="565"/>
    </row>
    <row r="4" spans="1:4" ht="62.25" customHeight="1">
      <c r="A4" s="551" t="s">
        <v>346</v>
      </c>
      <c r="B4" s="551"/>
      <c r="C4" s="551"/>
      <c r="D4" s="551"/>
    </row>
    <row r="5" spans="1:4" ht="90.7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xml><?xml version="1.0" encoding="utf-8"?>
<worksheet xmlns="http://schemas.openxmlformats.org/spreadsheetml/2006/main" xmlns:r="http://schemas.openxmlformats.org/officeDocument/2006/relationships">
  <sheetPr codeName="Sheet5"/>
  <dimension ref="A1:L56"/>
  <sheetViews>
    <sheetView showGridLines="0" zoomScaleSheetLayoutView="40" zoomScalePageLayoutView="0" workbookViewId="0" topLeftCell="A3">
      <selection activeCell="C5" sqref="C5"/>
    </sheetView>
  </sheetViews>
  <sheetFormatPr defaultColWidth="9.140625" defaultRowHeight="12.75"/>
  <cols>
    <col min="1" max="1" width="1.28515625" style="18" customWidth="1"/>
    <col min="2" max="2" width="3.7109375" style="18" customWidth="1"/>
    <col min="3" max="3" width="81.8515625" style="25" customWidth="1"/>
    <col min="4" max="4" width="3.7109375" style="25" customWidth="1"/>
    <col min="5" max="5" width="8.28125" style="18" customWidth="1"/>
    <col min="6" max="16384" width="9.140625" style="18" customWidth="1"/>
  </cols>
  <sheetData>
    <row r="1" ht="12.75">
      <c r="D1"/>
    </row>
    <row r="2" spans="2:4" ht="18.75">
      <c r="B2" s="212"/>
      <c r="C2" s="213" t="s">
        <v>142</v>
      </c>
      <c r="D2" s="214"/>
    </row>
    <row r="3" spans="2:11" s="45" customFormat="1" ht="6" customHeight="1">
      <c r="B3" s="215"/>
      <c r="C3" s="107"/>
      <c r="D3" s="144"/>
      <c r="E3" s="84"/>
      <c r="F3" s="84"/>
      <c r="G3" s="84"/>
      <c r="H3" s="84"/>
      <c r="I3" s="85"/>
      <c r="J3" s="44"/>
      <c r="K3" s="44"/>
    </row>
    <row r="4" spans="2:4" s="19" customFormat="1" ht="165.75" customHeight="1">
      <c r="B4" s="77"/>
      <c r="C4" s="344" t="s">
        <v>347</v>
      </c>
      <c r="D4" s="144"/>
    </row>
    <row r="5" spans="2:4" s="19" customFormat="1" ht="105" customHeight="1">
      <c r="B5" s="77"/>
      <c r="C5" s="130" t="s">
        <v>393</v>
      </c>
      <c r="D5" s="144"/>
    </row>
    <row r="6" spans="2:4" s="19" customFormat="1" ht="69.75" customHeight="1">
      <c r="B6" s="77"/>
      <c r="C6" s="130" t="s">
        <v>139</v>
      </c>
      <c r="D6" s="144"/>
    </row>
    <row r="7" spans="2:4" s="19" customFormat="1" ht="177.75" customHeight="1">
      <c r="B7" s="77"/>
      <c r="C7" s="130" t="s">
        <v>140</v>
      </c>
      <c r="D7" s="144"/>
    </row>
    <row r="8" spans="2:4" s="19" customFormat="1" ht="48" customHeight="1">
      <c r="B8" s="77"/>
      <c r="C8" s="130" t="s">
        <v>141</v>
      </c>
      <c r="D8" s="144"/>
    </row>
    <row r="9" spans="2:4" s="19" customFormat="1" ht="7.5" customHeight="1">
      <c r="B9" s="77"/>
      <c r="C9" s="130"/>
      <c r="D9" s="144"/>
    </row>
    <row r="10" spans="2:4" s="19" customFormat="1" ht="15.75">
      <c r="B10" s="77"/>
      <c r="C10" s="81" t="s">
        <v>0</v>
      </c>
      <c r="D10" s="144"/>
    </row>
    <row r="11" spans="1:12" s="19" customFormat="1" ht="15.75">
      <c r="A11" s="23"/>
      <c r="B11" s="206"/>
      <c r="C11" s="82" t="s">
        <v>253</v>
      </c>
      <c r="D11" s="144"/>
      <c r="E11" s="23"/>
      <c r="F11" s="23"/>
      <c r="G11" s="23"/>
      <c r="H11" s="23"/>
      <c r="I11" s="23"/>
      <c r="J11" s="23"/>
      <c r="K11" s="23"/>
      <c r="L11" s="23"/>
    </row>
    <row r="12" spans="2:4" s="19" customFormat="1" ht="6" customHeight="1">
      <c r="B12" s="77"/>
      <c r="C12" s="82"/>
      <c r="D12" s="144"/>
    </row>
    <row r="13" spans="2:6" s="19" customFormat="1" ht="15.75">
      <c r="B13" s="77"/>
      <c r="C13" s="365" t="s">
        <v>256</v>
      </c>
      <c r="D13" s="144"/>
      <c r="E13" s="18"/>
      <c r="F13" s="18"/>
    </row>
    <row r="14" spans="2:6" s="19" customFormat="1" ht="31.5">
      <c r="B14" s="77"/>
      <c r="C14" s="428" t="s">
        <v>257</v>
      </c>
      <c r="D14" s="144"/>
      <c r="E14" s="18"/>
      <c r="F14" s="18"/>
    </row>
    <row r="15" spans="2:6" s="19" customFormat="1" ht="15.75">
      <c r="B15" s="77"/>
      <c r="C15" s="439" t="s">
        <v>258</v>
      </c>
      <c r="D15" s="144"/>
      <c r="E15" s="18"/>
      <c r="F15" s="18"/>
    </row>
    <row r="16" spans="1:4" ht="15.75">
      <c r="A16" s="19"/>
      <c r="B16" s="216"/>
      <c r="C16" s="304" t="s">
        <v>254</v>
      </c>
      <c r="D16" s="144"/>
    </row>
    <row r="17" spans="2:4" s="19" customFormat="1" ht="15.75">
      <c r="B17" s="78"/>
      <c r="C17" s="217"/>
      <c r="D17" s="172"/>
    </row>
    <row r="18" spans="3:4" s="19" customFormat="1" ht="15.75">
      <c r="C18" s="24"/>
      <c r="D18" s="24"/>
    </row>
    <row r="19" spans="3:4" s="19" customFormat="1" ht="15.75">
      <c r="C19" s="24"/>
      <c r="D19" s="24"/>
    </row>
    <row r="20" spans="3:8" s="19" customFormat="1" ht="15.75">
      <c r="C20" s="24"/>
      <c r="D20" s="24"/>
      <c r="H20" s="45"/>
    </row>
    <row r="22" ht="12.75">
      <c r="H22" s="44"/>
    </row>
    <row r="25" spans="2:11" ht="12.75">
      <c r="B25" s="44"/>
      <c r="C25" s="50"/>
      <c r="D25" s="50"/>
      <c r="E25" s="44"/>
      <c r="F25" s="44"/>
      <c r="I25" s="44"/>
      <c r="J25" s="44"/>
      <c r="K25" s="44"/>
    </row>
    <row r="26" spans="2:11" ht="12.75">
      <c r="B26" s="44"/>
      <c r="C26" s="50"/>
      <c r="D26" s="50"/>
      <c r="E26" s="44"/>
      <c r="F26" s="44"/>
      <c r="I26" s="44"/>
      <c r="J26" s="44"/>
      <c r="K26" s="44"/>
    </row>
    <row r="53" spans="6:7" ht="12.75">
      <c r="F53"/>
      <c r="G53"/>
    </row>
    <row r="54" spans="6:7" ht="12.75">
      <c r="F54"/>
      <c r="G54"/>
    </row>
    <row r="55" spans="6:7" ht="12.75">
      <c r="F55"/>
      <c r="G55"/>
    </row>
    <row r="56" spans="6:7" ht="12.75">
      <c r="F56"/>
      <c r="G56"/>
    </row>
  </sheetData>
  <sheetProtection/>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0.xml><?xml version="1.0" encoding="utf-8"?>
<worksheet xmlns="http://schemas.openxmlformats.org/spreadsheetml/2006/main" xmlns:r="http://schemas.openxmlformats.org/officeDocument/2006/relationships">
  <sheetPr codeName="Sheet20"/>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199</v>
      </c>
      <c r="B3" s="565"/>
      <c r="C3" s="565"/>
      <c r="D3" s="565"/>
    </row>
    <row r="4" spans="1:4" ht="61.5" customHeight="1">
      <c r="A4" s="551" t="s">
        <v>346</v>
      </c>
      <c r="B4" s="551"/>
      <c r="C4" s="551"/>
      <c r="D4" s="551"/>
    </row>
    <row r="5" spans="1:4" ht="83.25" customHeight="1">
      <c r="A5" s="533" t="s">
        <v>376</v>
      </c>
      <c r="B5" s="533"/>
      <c r="C5" s="533"/>
      <c r="D5" s="533"/>
    </row>
    <row r="6" spans="1:4" ht="6"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1.xml><?xml version="1.0" encoding="utf-8"?>
<worksheet xmlns="http://schemas.openxmlformats.org/spreadsheetml/2006/main" xmlns:r="http://schemas.openxmlformats.org/officeDocument/2006/relationships">
  <sheetPr codeName="Sheet21"/>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200</v>
      </c>
      <c r="B3" s="565"/>
      <c r="C3" s="565"/>
      <c r="D3" s="565"/>
    </row>
    <row r="4" spans="1:4" ht="62.25" customHeight="1">
      <c r="A4" s="551" t="s">
        <v>346</v>
      </c>
      <c r="B4" s="551"/>
      <c r="C4" s="551"/>
      <c r="D4" s="551"/>
    </row>
    <row r="5" spans="1:4" ht="90.7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2.xml><?xml version="1.0" encoding="utf-8"?>
<worksheet xmlns="http://schemas.openxmlformats.org/spreadsheetml/2006/main" xmlns:r="http://schemas.openxmlformats.org/officeDocument/2006/relationships">
  <sheetPr codeName="Sheet22"/>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201</v>
      </c>
      <c r="B3" s="565"/>
      <c r="C3" s="565"/>
      <c r="D3" s="565"/>
    </row>
    <row r="4" spans="1:4" ht="63" customHeight="1">
      <c r="A4" s="551" t="s">
        <v>346</v>
      </c>
      <c r="B4" s="551"/>
      <c r="C4" s="551"/>
      <c r="D4" s="551"/>
    </row>
    <row r="5" spans="1:4" ht="90"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3.xml><?xml version="1.0" encoding="utf-8"?>
<worksheet xmlns="http://schemas.openxmlformats.org/spreadsheetml/2006/main" xmlns:r="http://schemas.openxmlformats.org/officeDocument/2006/relationships">
  <sheetPr codeName="Sheet23"/>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202</v>
      </c>
      <c r="B3" s="565"/>
      <c r="C3" s="565"/>
      <c r="D3" s="565"/>
    </row>
    <row r="4" spans="1:4" ht="62.25" customHeight="1">
      <c r="A4" s="551" t="s">
        <v>346</v>
      </c>
      <c r="B4" s="551"/>
      <c r="C4" s="551"/>
      <c r="D4" s="551"/>
    </row>
    <row r="5" spans="1:4" ht="93.7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4.xml><?xml version="1.0" encoding="utf-8"?>
<worksheet xmlns="http://schemas.openxmlformats.org/spreadsheetml/2006/main" xmlns:r="http://schemas.openxmlformats.org/officeDocument/2006/relationships">
  <sheetPr codeName="Sheet24"/>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180</v>
      </c>
    </row>
    <row r="2" s="30" customFormat="1" ht="6" customHeight="1">
      <c r="A2" s="18"/>
    </row>
    <row r="3" spans="1:4" s="17" customFormat="1" ht="18.75">
      <c r="A3" s="565" t="s">
        <v>203</v>
      </c>
      <c r="B3" s="565"/>
      <c r="C3" s="565"/>
      <c r="D3" s="565"/>
    </row>
    <row r="4" spans="1:4" ht="60.75" customHeight="1">
      <c r="A4" s="551" t="s">
        <v>346</v>
      </c>
      <c r="B4" s="551"/>
      <c r="C4" s="551"/>
      <c r="D4" s="551"/>
    </row>
    <row r="5" spans="1:4" ht="91.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5.xml><?xml version="1.0" encoding="utf-8"?>
<worksheet xmlns="http://schemas.openxmlformats.org/spreadsheetml/2006/main" xmlns:r="http://schemas.openxmlformats.org/officeDocument/2006/relationships">
  <sheetPr codeName="Sheet25"/>
  <dimension ref="A1:D38"/>
  <sheetViews>
    <sheetView showGridLines="0" zoomScalePageLayoutView="0" workbookViewId="0" topLeftCell="A1">
      <selection activeCell="A5" sqref="A5:D5"/>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pans="1:4" s="30" customFormat="1" ht="15.75">
      <c r="A1" s="549" t="s">
        <v>364</v>
      </c>
      <c r="B1" s="549"/>
      <c r="C1" s="549"/>
      <c r="D1" s="549"/>
    </row>
    <row r="2" s="30" customFormat="1" ht="6" customHeight="1">
      <c r="A2" s="18"/>
    </row>
    <row r="3" spans="1:4" s="17" customFormat="1" ht="18.75">
      <c r="A3" s="565" t="s">
        <v>204</v>
      </c>
      <c r="B3" s="565"/>
      <c r="C3" s="565"/>
      <c r="D3" s="565"/>
    </row>
    <row r="4" spans="1:4" ht="64.5" customHeight="1">
      <c r="A4" s="551" t="s">
        <v>346</v>
      </c>
      <c r="B4" s="551"/>
      <c r="C4" s="551"/>
      <c r="D4" s="551"/>
    </row>
    <row r="5" spans="1:4" ht="87.75" customHeight="1">
      <c r="A5" s="533" t="s">
        <v>376</v>
      </c>
      <c r="B5" s="533"/>
      <c r="C5" s="533"/>
      <c r="D5" s="533"/>
    </row>
    <row r="6" spans="1:4" ht="9.75" customHeight="1">
      <c r="A6" s="85"/>
      <c r="B6" s="85"/>
      <c r="C6" s="85"/>
      <c r="D6" s="85"/>
    </row>
    <row r="7" spans="1:4" ht="15.75">
      <c r="A7" s="51"/>
      <c r="B7" s="52"/>
      <c r="C7" s="52"/>
      <c r="D7" s="139" t="s">
        <v>227</v>
      </c>
    </row>
    <row r="8" ht="15.75">
      <c r="D8" s="109" t="s">
        <v>370</v>
      </c>
    </row>
    <row r="9" s="41" customFormat="1" ht="16.5" thickBot="1">
      <c r="D9" s="109" t="s">
        <v>371</v>
      </c>
    </row>
    <row r="10" spans="1:4" ht="22.5" customHeight="1" thickTop="1">
      <c r="A10" s="71"/>
      <c r="B10" s="193" t="s">
        <v>15</v>
      </c>
      <c r="C10" s="568"/>
      <c r="D10" s="569"/>
    </row>
    <row r="11" spans="1:4" ht="15.75">
      <c r="A11" s="132" t="s">
        <v>295</v>
      </c>
      <c r="B11" s="58" t="s">
        <v>296</v>
      </c>
      <c r="C11" s="59" t="s">
        <v>297</v>
      </c>
      <c r="D11" s="60" t="s">
        <v>269</v>
      </c>
    </row>
    <row r="12" spans="1:4" ht="15.75">
      <c r="A12" s="133"/>
      <c r="B12" s="61" t="s">
        <v>298</v>
      </c>
      <c r="C12" s="62" t="s">
        <v>298</v>
      </c>
      <c r="D12" s="63" t="s">
        <v>299</v>
      </c>
    </row>
    <row r="13" spans="1:4" ht="16.5" customHeight="1">
      <c r="A13" s="131" t="s">
        <v>300</v>
      </c>
      <c r="B13" s="453"/>
      <c r="C13" s="64"/>
      <c r="D13" s="382">
        <f aca="true" t="shared" si="0" ref="D13:D19">SUM(B13:C13)</f>
        <v>0</v>
      </c>
    </row>
    <row r="14" spans="1:4" ht="16.5" customHeight="1">
      <c r="A14" s="131" t="s">
        <v>301</v>
      </c>
      <c r="B14" s="453"/>
      <c r="C14" s="65"/>
      <c r="D14" s="382">
        <f t="shared" si="0"/>
        <v>0</v>
      </c>
    </row>
    <row r="15" spans="1:4" ht="16.5" customHeight="1">
      <c r="A15" s="131" t="s">
        <v>302</v>
      </c>
      <c r="B15" s="453"/>
      <c r="C15" s="65"/>
      <c r="D15" s="382">
        <f t="shared" si="0"/>
        <v>0</v>
      </c>
    </row>
    <row r="16" spans="1:4" ht="16.5" customHeight="1">
      <c r="A16" s="131" t="s">
        <v>4</v>
      </c>
      <c r="B16" s="453"/>
      <c r="C16" s="65"/>
      <c r="D16" s="382">
        <f>SUM(B16:C16)</f>
        <v>0</v>
      </c>
    </row>
    <row r="17" spans="1:4" ht="16.5" customHeight="1">
      <c r="A17" s="131" t="s">
        <v>5</v>
      </c>
      <c r="B17" s="453"/>
      <c r="C17" s="65"/>
      <c r="D17" s="382">
        <f t="shared" si="0"/>
        <v>0</v>
      </c>
    </row>
    <row r="18" spans="1:4" ht="16.5" customHeight="1">
      <c r="A18" s="131" t="s">
        <v>303</v>
      </c>
      <c r="B18" s="453"/>
      <c r="C18" s="65"/>
      <c r="D18" s="382">
        <f t="shared" si="0"/>
        <v>0</v>
      </c>
    </row>
    <row r="19" spans="1:4" ht="16.5" customHeight="1">
      <c r="A19" s="131" t="s">
        <v>304</v>
      </c>
      <c r="B19" s="453"/>
      <c r="C19" s="65"/>
      <c r="D19" s="382">
        <f t="shared" si="0"/>
        <v>0</v>
      </c>
    </row>
    <row r="20" spans="1:4" ht="16.5" customHeight="1" thickBot="1">
      <c r="A20" s="195" t="s">
        <v>305</v>
      </c>
      <c r="B20" s="389">
        <f>SUM(B13:B19)</f>
        <v>0</v>
      </c>
      <c r="C20" s="196"/>
      <c r="D20" s="385">
        <f>SUM(D13:D19)</f>
        <v>0</v>
      </c>
    </row>
    <row r="21" spans="1:4" ht="16.5" customHeight="1" thickTop="1">
      <c r="A21" s="192" t="s">
        <v>10</v>
      </c>
      <c r="B21" s="455"/>
      <c r="C21" s="456"/>
      <c r="D21" s="386">
        <f aca="true" t="shared" si="1" ref="D21:D30">SUM(B21:C21)</f>
        <v>0</v>
      </c>
    </row>
    <row r="22" spans="1:4" ht="16.5" customHeight="1">
      <c r="A22" s="140" t="s">
        <v>11</v>
      </c>
      <c r="B22" s="457"/>
      <c r="C22" s="456"/>
      <c r="D22" s="387">
        <f t="shared" si="1"/>
        <v>0</v>
      </c>
    </row>
    <row r="23" spans="1:4" ht="16.5" customHeight="1">
      <c r="A23" s="131" t="s">
        <v>19</v>
      </c>
      <c r="B23" s="453"/>
      <c r="C23" s="65"/>
      <c r="D23" s="382">
        <f t="shared" si="1"/>
        <v>0</v>
      </c>
    </row>
    <row r="24" spans="1:4" ht="16.5" customHeight="1">
      <c r="A24" s="131" t="s">
        <v>174</v>
      </c>
      <c r="B24" s="453"/>
      <c r="C24" s="65"/>
      <c r="D24" s="382">
        <f t="shared" si="1"/>
        <v>0</v>
      </c>
    </row>
    <row r="25" spans="1:4" ht="16.5" customHeight="1">
      <c r="A25" s="131" t="s">
        <v>14</v>
      </c>
      <c r="B25" s="453"/>
      <c r="C25" s="65"/>
      <c r="D25" s="382">
        <f t="shared" si="1"/>
        <v>0</v>
      </c>
    </row>
    <row r="26" spans="1:4" ht="16.5" customHeight="1">
      <c r="A26" s="131" t="s">
        <v>306</v>
      </c>
      <c r="B26" s="117"/>
      <c r="C26" s="456"/>
      <c r="D26" s="382">
        <f t="shared" si="1"/>
        <v>0</v>
      </c>
    </row>
    <row r="27" spans="1:4" ht="16.5" customHeight="1">
      <c r="A27" s="131" t="s">
        <v>307</v>
      </c>
      <c r="B27" s="66"/>
      <c r="C27" s="456"/>
      <c r="D27" s="382">
        <f t="shared" si="1"/>
        <v>0</v>
      </c>
    </row>
    <row r="28" spans="1:4" ht="16.5" customHeight="1">
      <c r="A28" s="131" t="s">
        <v>308</v>
      </c>
      <c r="B28" s="66"/>
      <c r="C28" s="456"/>
      <c r="D28" s="382">
        <f t="shared" si="1"/>
        <v>0</v>
      </c>
    </row>
    <row r="29" spans="1:4" ht="16.5" customHeight="1">
      <c r="A29" s="131" t="s">
        <v>283</v>
      </c>
      <c r="B29" s="66"/>
      <c r="C29" s="456"/>
      <c r="D29" s="382">
        <f t="shared" si="1"/>
        <v>0</v>
      </c>
    </row>
    <row r="30" spans="1:4" ht="16.5" customHeight="1">
      <c r="A30" s="131" t="s">
        <v>285</v>
      </c>
      <c r="B30" s="66"/>
      <c r="C30" s="456"/>
      <c r="D30" s="382">
        <f t="shared" si="1"/>
        <v>0</v>
      </c>
    </row>
    <row r="31" spans="1:4" ht="16.5" customHeight="1">
      <c r="A31" s="147" t="s">
        <v>243</v>
      </c>
      <c r="B31" s="66"/>
      <c r="C31" s="67"/>
      <c r="D31" s="340"/>
    </row>
    <row r="32" spans="1:4" ht="15.75">
      <c r="A32" s="426">
        <f>'C.I.A.'!H39</f>
        <v>0</v>
      </c>
      <c r="B32" s="454"/>
      <c r="C32" s="443"/>
      <c r="D32" s="383">
        <f aca="true" t="shared" si="2" ref="D32:D37">SUM(B32:C32)</f>
        <v>0</v>
      </c>
    </row>
    <row r="33" spans="1:4" ht="16.5" customHeight="1">
      <c r="A33" s="426">
        <f>'C.I.A.'!H40</f>
        <v>0</v>
      </c>
      <c r="B33" s="454"/>
      <c r="C33" s="443"/>
      <c r="D33" s="383">
        <f t="shared" si="2"/>
        <v>0</v>
      </c>
    </row>
    <row r="34" spans="1:4" ht="16.5" customHeight="1">
      <c r="A34" s="427">
        <f>'C.I.A.'!H41</f>
        <v>0</v>
      </c>
      <c r="B34" s="454"/>
      <c r="C34" s="443"/>
      <c r="D34" s="383">
        <f t="shared" si="2"/>
        <v>0</v>
      </c>
    </row>
    <row r="35" spans="1:4" ht="16.5" customHeight="1">
      <c r="A35" s="427">
        <f>'C.I.A.'!H42</f>
        <v>0</v>
      </c>
      <c r="B35" s="454"/>
      <c r="C35" s="443"/>
      <c r="D35" s="383">
        <f t="shared" si="2"/>
        <v>0</v>
      </c>
    </row>
    <row r="36" spans="1:4" ht="16.5" customHeight="1">
      <c r="A36" s="427">
        <f>'C.I.A.'!H43</f>
        <v>0</v>
      </c>
      <c r="B36" s="454"/>
      <c r="C36" s="443"/>
      <c r="D36" s="383">
        <f t="shared" si="2"/>
        <v>0</v>
      </c>
    </row>
    <row r="37" spans="1:4" ht="16.5" customHeight="1" thickBot="1">
      <c r="A37" s="427">
        <f>'C.I.A.'!H44</f>
        <v>0</v>
      </c>
      <c r="B37" s="459"/>
      <c r="C37" s="460"/>
      <c r="D37" s="425">
        <f t="shared" si="2"/>
        <v>0</v>
      </c>
    </row>
    <row r="38" spans="1:4" ht="33" thickBot="1" thickTop="1">
      <c r="A38" s="194" t="s">
        <v>332</v>
      </c>
      <c r="B38" s="68">
        <f>SUM(B20:B37)</f>
        <v>0</v>
      </c>
      <c r="C38" s="69">
        <f>SUM(C20:C37)</f>
        <v>0</v>
      </c>
      <c r="D38" s="70">
        <f>SUM(D20:D37)</f>
        <v>0</v>
      </c>
    </row>
    <row r="39" ht="13.5" thickTop="1"/>
  </sheetData>
  <sheetProtection/>
  <mergeCells count="5">
    <mergeCell ref="C10:D10"/>
    <mergeCell ref="A3:D3"/>
    <mergeCell ref="A4:D4"/>
    <mergeCell ref="A5:D5"/>
    <mergeCell ref="A1:D1"/>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6.xml><?xml version="1.0" encoding="utf-8"?>
<worksheet xmlns="http://schemas.openxmlformats.org/spreadsheetml/2006/main" xmlns:r="http://schemas.openxmlformats.org/officeDocument/2006/relationships">
  <sheetPr codeName="Sheet26"/>
  <dimension ref="A1:S57"/>
  <sheetViews>
    <sheetView showGridLines="0" zoomScalePageLayoutView="0" workbookViewId="0" topLeftCell="A1">
      <selection activeCell="A5" sqref="A5:D5"/>
    </sheetView>
  </sheetViews>
  <sheetFormatPr defaultColWidth="9.140625" defaultRowHeight="12.75"/>
  <cols>
    <col min="1" max="1" width="37.421875" style="2" customWidth="1"/>
    <col min="2" max="2" width="14.28125" style="2" bestFit="1" customWidth="1"/>
    <col min="3" max="3" width="16.28125" style="2" bestFit="1" customWidth="1"/>
    <col min="4" max="4" width="15.28125" style="2" customWidth="1"/>
    <col min="5" max="5" width="7.7109375" style="2" customWidth="1"/>
    <col min="6" max="6" width="13.8515625" style="2" customWidth="1"/>
    <col min="7" max="7" width="14.8515625" style="2" customWidth="1"/>
    <col min="8" max="8" width="10.7109375" style="2" customWidth="1"/>
    <col min="9" max="16384" width="9.140625" style="2" customWidth="1"/>
  </cols>
  <sheetData>
    <row r="1" s="30" customFormat="1" ht="15">
      <c r="A1" s="18" t="s">
        <v>180</v>
      </c>
    </row>
    <row r="2" ht="6" customHeight="1"/>
    <row r="3" spans="1:8" s="36" customFormat="1" ht="15" customHeight="1">
      <c r="A3" s="350" t="s">
        <v>246</v>
      </c>
      <c r="B3" s="89"/>
      <c r="C3" s="89"/>
      <c r="D3" s="89"/>
      <c r="E3" s="94"/>
      <c r="F3" s="89"/>
      <c r="G3" s="89"/>
      <c r="H3" s="89"/>
    </row>
    <row r="4" spans="1:8" s="36" customFormat="1" ht="6" customHeight="1">
      <c r="A4" s="138"/>
      <c r="B4" s="17"/>
      <c r="C4" s="17"/>
      <c r="D4" s="17"/>
      <c r="E4" s="17"/>
      <c r="F4" s="17"/>
      <c r="G4" s="17"/>
      <c r="H4" s="17"/>
    </row>
    <row r="5" spans="1:13" s="36" customFormat="1" ht="77.25" customHeight="1">
      <c r="A5" s="572" t="s">
        <v>399</v>
      </c>
      <c r="B5" s="539"/>
      <c r="C5" s="539"/>
      <c r="D5" s="539"/>
      <c r="E5" s="28"/>
      <c r="F5" s="28"/>
      <c r="G5" s="28"/>
      <c r="H5" s="28"/>
      <c r="L5" s="38"/>
      <c r="M5" s="37"/>
    </row>
    <row r="6" spans="1:13" s="36" customFormat="1" ht="22.5" customHeight="1">
      <c r="A6" s="573" t="s">
        <v>161</v>
      </c>
      <c r="B6" s="574"/>
      <c r="C6" s="574"/>
      <c r="D6" s="574"/>
      <c r="E6" s="39"/>
      <c r="F6" s="110"/>
      <c r="G6" s="110"/>
      <c r="H6" s="110"/>
      <c r="J6" s="109"/>
      <c r="K6" s="109"/>
      <c r="L6" s="38"/>
      <c r="M6" s="37"/>
    </row>
    <row r="7" spans="1:13" s="36" customFormat="1" ht="2.25" customHeight="1">
      <c r="A7" s="190"/>
      <c r="B7" s="200"/>
      <c r="C7" s="200"/>
      <c r="D7" s="200"/>
      <c r="E7" s="39"/>
      <c r="F7" s="110"/>
      <c r="G7" s="110"/>
      <c r="H7" s="110"/>
      <c r="J7" s="109"/>
      <c r="K7" s="109"/>
      <c r="L7" s="38"/>
      <c r="M7" s="37"/>
    </row>
    <row r="8" spans="1:19" ht="15.75">
      <c r="A8" s="575" t="s">
        <v>295</v>
      </c>
      <c r="B8" s="59" t="s">
        <v>296</v>
      </c>
      <c r="C8" s="59" t="s">
        <v>297</v>
      </c>
      <c r="D8" s="59" t="s">
        <v>269</v>
      </c>
      <c r="E8" s="73"/>
      <c r="F8" s="199" t="s">
        <v>190</v>
      </c>
      <c r="G8" s="199"/>
      <c r="I8" s="36"/>
      <c r="J8" s="36"/>
      <c r="K8" s="40"/>
      <c r="L8" s="36"/>
      <c r="M8" s="36"/>
      <c r="N8" s="36"/>
      <c r="O8" s="36"/>
      <c r="P8" s="36"/>
      <c r="Q8" s="36"/>
      <c r="R8" s="36"/>
      <c r="S8" s="36"/>
    </row>
    <row r="9" spans="1:19" ht="15.75">
      <c r="A9" s="575"/>
      <c r="B9" s="62" t="s">
        <v>298</v>
      </c>
      <c r="C9" s="62" t="s">
        <v>298</v>
      </c>
      <c r="D9" s="62" t="s">
        <v>299</v>
      </c>
      <c r="E9" s="73"/>
      <c r="F9" s="191" t="s">
        <v>186</v>
      </c>
      <c r="G9" s="191" t="s">
        <v>187</v>
      </c>
      <c r="I9" s="36"/>
      <c r="J9" s="36"/>
      <c r="K9" s="36"/>
      <c r="L9" s="36"/>
      <c r="M9" s="36"/>
      <c r="N9" s="36"/>
      <c r="O9" s="36"/>
      <c r="P9" s="36"/>
      <c r="Q9" s="36"/>
      <c r="R9" s="36"/>
      <c r="S9" s="36"/>
    </row>
    <row r="10" spans="1:19" ht="15.75">
      <c r="A10" s="141" t="s">
        <v>300</v>
      </c>
      <c r="B10" s="388">
        <f>'C.I.F.(1)'!B13+'C.I.F.(2)'!B13+'C.I.F.(3)'!B13+'C.I.F.(4)'!B13+'C.I.F.(5)'!B13+'C.I.F.(6)'!B13+'C.I.F.(7)'!B13+'C.I.F.(8)'!B13+'C.I.F.(9)'!B13+'C.I.F.(10)'!B13+'C.I.F.(11)'!B13+'C.I.F.(12)'!B13+'C.I.F.(13)'!B13+'C.I.F.(14)'!B13+'C.I.F.(15)'!B13+'C.I.F.(16)'!B13</f>
        <v>0</v>
      </c>
      <c r="C10" s="119"/>
      <c r="D10" s="395">
        <f>SUM(B10:C10)</f>
        <v>0</v>
      </c>
      <c r="E10" s="80"/>
      <c r="F10" s="118">
        <f>'C.I.A.'!C18-'C.I.A.'!C20</f>
        <v>0</v>
      </c>
      <c r="G10" s="118">
        <f>F10-D10</f>
        <v>0</v>
      </c>
      <c r="I10" s="36"/>
      <c r="J10" s="36"/>
      <c r="K10" s="36"/>
      <c r="L10" s="36"/>
      <c r="M10" s="36"/>
      <c r="N10" s="36"/>
      <c r="O10" s="36"/>
      <c r="P10" s="36"/>
      <c r="Q10" s="36"/>
      <c r="R10" s="36"/>
      <c r="S10" s="36"/>
    </row>
    <row r="11" spans="1:19" ht="16.5" customHeight="1">
      <c r="A11" s="134" t="s">
        <v>223</v>
      </c>
      <c r="B11" s="388">
        <f>'C.I.A.'!C20</f>
        <v>0</v>
      </c>
      <c r="C11" s="120"/>
      <c r="D11" s="395">
        <f>SUM(B11:C11)</f>
        <v>0</v>
      </c>
      <c r="E11" s="46"/>
      <c r="F11" s="343">
        <f>'C.I.A.'!C20-D11</f>
        <v>0</v>
      </c>
      <c r="G11" s="119"/>
      <c r="I11" s="36"/>
      <c r="J11" s="36"/>
      <c r="K11" s="36"/>
      <c r="L11" s="36"/>
      <c r="M11" s="36"/>
      <c r="N11" s="36"/>
      <c r="O11" s="36"/>
      <c r="P11" s="36"/>
      <c r="Q11" s="36"/>
      <c r="R11" s="36"/>
      <c r="S11" s="36"/>
    </row>
    <row r="12" spans="1:19" ht="16.5" customHeight="1">
      <c r="A12" s="134" t="s">
        <v>301</v>
      </c>
      <c r="B12" s="388">
        <f>'C.I.F.(1)'!B14+'C.I.F.(2)'!B14+'C.I.F.(3)'!B14+'C.I.F.(4)'!B14+'C.I.F.(5)'!B14+'C.I.F.(6)'!B14+'C.I.F.(7)'!B14+'C.I.F.(8)'!B14+'C.I.F.(9)'!B14+'C.I.F.(10)'!B14+'C.I.F.(11)'!B14+'C.I.F.(12)'!B14+'C.I.F.(13)'!B14+'C.I.F.(14)'!B14+'C.I.F.(15)'!B14+'C.I.F.(16)'!B14</f>
        <v>0</v>
      </c>
      <c r="C12" s="120"/>
      <c r="D12" s="395">
        <f>SUM(B12:C12)</f>
        <v>0</v>
      </c>
      <c r="E12" s="46"/>
      <c r="F12" s="118">
        <f>'C.I.A.'!D18</f>
        <v>0</v>
      </c>
      <c r="G12" s="118">
        <f aca="true" t="shared" si="0" ref="G12:G18">F12-D12</f>
        <v>0</v>
      </c>
      <c r="I12" s="36"/>
      <c r="J12" s="36"/>
      <c r="K12" s="36"/>
      <c r="L12" s="36"/>
      <c r="M12" s="36"/>
      <c r="N12" s="36"/>
      <c r="O12" s="36"/>
      <c r="P12" s="36"/>
      <c r="Q12" s="36"/>
      <c r="R12" s="36"/>
      <c r="S12" s="36"/>
    </row>
    <row r="13" spans="1:19" ht="16.5" customHeight="1">
      <c r="A13" s="134" t="s">
        <v>302</v>
      </c>
      <c r="B13" s="388">
        <f>'C.I.F.(1)'!B15+'C.I.F.(2)'!B15+'C.I.F.(3)'!B15+'C.I.F.(4)'!B15+'C.I.F.(5)'!B15+'C.I.F.(6)'!B15+'C.I.F.(7)'!B15+'C.I.F.(8)'!B15+'C.I.F.(9)'!B15+'C.I.F.(10)'!B15+'C.I.F.(11)'!B15+'C.I.F.(12)'!B15+'C.I.F.(13)'!B15+'C.I.F.(14)'!B15+'C.I.F.(15)'!B15+'C.I.F.(16)'!B15</f>
        <v>0</v>
      </c>
      <c r="C13" s="120"/>
      <c r="D13" s="395">
        <f aca="true" t="shared" si="1" ref="D13:D24">SUM(B13:C13)</f>
        <v>0</v>
      </c>
      <c r="E13" s="46"/>
      <c r="F13" s="118">
        <f>'C.I.A.'!E18</f>
        <v>0</v>
      </c>
      <c r="G13" s="118">
        <f t="shared" si="0"/>
        <v>0</v>
      </c>
      <c r="I13" s="36"/>
      <c r="J13" s="36"/>
      <c r="K13" s="36"/>
      <c r="L13" s="36"/>
      <c r="M13" s="36"/>
      <c r="N13" s="36"/>
      <c r="O13" s="36"/>
      <c r="P13" s="36"/>
      <c r="Q13" s="36"/>
      <c r="R13" s="36"/>
      <c r="S13" s="36"/>
    </row>
    <row r="14" spans="1:19" ht="16.5" customHeight="1">
      <c r="A14" s="134" t="s">
        <v>4</v>
      </c>
      <c r="B14" s="388">
        <f>'C.I.F.(1)'!B16+'C.I.F.(2)'!B16+'C.I.F.(3)'!B16+'C.I.F.(4)'!B16+'C.I.F.(5)'!B16+'C.I.F.(6)'!B16+'C.I.F.(7)'!B16+'C.I.F.(8)'!B16+'C.I.F.(9)'!B16+'C.I.F.(10)'!B16+'C.I.F.(11)'!B16+'C.I.F.(12)'!B16+'C.I.F.(13)'!B16+'C.I.F.(14)'!B16+'C.I.F.(15)'!B16+'C.I.F.(16)'!B16</f>
        <v>0</v>
      </c>
      <c r="C14" s="120"/>
      <c r="D14" s="395">
        <f>SUM(B14:C14)</f>
        <v>0</v>
      </c>
      <c r="E14" s="46"/>
      <c r="F14" s="118">
        <f>'C.I.A.'!G17+'C.I.A.'!H17</f>
        <v>0</v>
      </c>
      <c r="G14" s="118">
        <f>F14-D14</f>
        <v>0</v>
      </c>
      <c r="I14" s="36"/>
      <c r="J14" s="36"/>
      <c r="K14" s="36"/>
      <c r="L14" s="36"/>
      <c r="M14" s="36"/>
      <c r="N14" s="36"/>
      <c r="O14" s="36"/>
      <c r="P14" s="36"/>
      <c r="Q14" s="36"/>
      <c r="R14" s="36"/>
      <c r="S14" s="36"/>
    </row>
    <row r="15" spans="1:19" ht="16.5" customHeight="1">
      <c r="A15" s="134" t="s">
        <v>5</v>
      </c>
      <c r="B15" s="388">
        <f>'C.I.F.(1)'!B17+'C.I.F.(2)'!B17+'C.I.F.(3)'!B17+'C.I.F.(4)'!B17+'C.I.F.(5)'!B17+'C.I.F.(6)'!B17+'C.I.F.(7)'!B17+'C.I.F.(8)'!B17+'C.I.F.(9)'!B17+'C.I.F.(10)'!B17+'C.I.F.(11)'!B17+'C.I.F.(12)'!B17+'C.I.F.(13)'!B17+'C.I.F.(14)'!B17+'C.I.F.(15)'!B17+'C.I.F.(16)'!B17</f>
        <v>0</v>
      </c>
      <c r="C15" s="120"/>
      <c r="D15" s="395">
        <f t="shared" si="1"/>
        <v>0</v>
      </c>
      <c r="E15" s="46"/>
      <c r="F15" s="118">
        <f>'C.I.A.'!G18+'C.I.A.'!H18</f>
        <v>0</v>
      </c>
      <c r="G15" s="118">
        <f t="shared" si="0"/>
        <v>0</v>
      </c>
      <c r="I15" s="36"/>
      <c r="J15" s="36"/>
      <c r="K15" s="36"/>
      <c r="L15" s="36"/>
      <c r="M15" s="36"/>
      <c r="N15" s="36"/>
      <c r="O15" s="36"/>
      <c r="P15" s="36"/>
      <c r="Q15" s="36"/>
      <c r="R15" s="36"/>
      <c r="S15" s="36"/>
    </row>
    <row r="16" spans="1:19" ht="16.5" customHeight="1">
      <c r="A16" s="134" t="s">
        <v>303</v>
      </c>
      <c r="B16" s="388">
        <f>'C.I.F.(1)'!B18+'C.I.F.(2)'!B18+'C.I.F.(3)'!B18+'C.I.F.(4)'!B18+'C.I.F.(5)'!B18+'C.I.F.(6)'!B18+'C.I.F.(7)'!B18+'C.I.F.(8)'!B18+'C.I.F.(9)'!B18+'C.I.F.(10)'!B18+'C.I.F.(11)'!B18+'C.I.F.(12)'!B18+'C.I.F.(13)'!B18+'C.I.F.(14)'!B18+'C.I.F.(15)'!B18+'C.I.F.(16)'!B18</f>
        <v>0</v>
      </c>
      <c r="C16" s="120"/>
      <c r="D16" s="395">
        <f t="shared" si="1"/>
        <v>0</v>
      </c>
      <c r="E16" s="46"/>
      <c r="F16" s="118">
        <f>'C.I.A.'!I18</f>
        <v>0</v>
      </c>
      <c r="G16" s="118">
        <f t="shared" si="0"/>
        <v>0</v>
      </c>
      <c r="I16" s="36"/>
      <c r="J16" s="36"/>
      <c r="K16" s="36"/>
      <c r="L16" s="36"/>
      <c r="M16" s="36"/>
      <c r="N16" s="36"/>
      <c r="O16" s="36"/>
      <c r="P16" s="36"/>
      <c r="Q16" s="36"/>
      <c r="R16" s="36"/>
      <c r="S16" s="36"/>
    </row>
    <row r="17" spans="1:19" ht="16.5" customHeight="1">
      <c r="A17" s="134" t="s">
        <v>304</v>
      </c>
      <c r="B17" s="388">
        <f>'C.I.F.(1)'!B19+'C.I.F.(2)'!B19+'C.I.F.(3)'!B19+'C.I.F.(4)'!B19+'C.I.F.(5)'!B19+'C.I.F.(6)'!B19+'C.I.F.(7)'!B19+'C.I.F.(8)'!B19+'C.I.F.(9)'!B19+'C.I.F.(10)'!B19+'C.I.F.(11)'!B19+'C.I.F.(12)'!B19+'C.I.F.(13)'!B19+'C.I.F.(14)'!B19+'C.I.F.(15)'!B19+'C.I.F.(16)'!B19</f>
        <v>0</v>
      </c>
      <c r="C17" s="120"/>
      <c r="D17" s="395">
        <f t="shared" si="1"/>
        <v>0</v>
      </c>
      <c r="E17" s="46"/>
      <c r="F17" s="118">
        <f>'C.I.A.'!J18</f>
        <v>0</v>
      </c>
      <c r="G17" s="118">
        <f t="shared" si="0"/>
        <v>0</v>
      </c>
      <c r="I17" s="36"/>
      <c r="J17" s="36"/>
      <c r="K17" s="36"/>
      <c r="L17" s="36"/>
      <c r="M17" s="36"/>
      <c r="N17" s="36"/>
      <c r="O17" s="36"/>
      <c r="P17" s="36"/>
      <c r="Q17" s="36"/>
      <c r="R17" s="36"/>
      <c r="S17" s="36"/>
    </row>
    <row r="18" spans="1:19" ht="16.5" customHeight="1">
      <c r="A18" s="134" t="s">
        <v>309</v>
      </c>
      <c r="B18" s="388">
        <f>'C.I.A.'!B18</f>
        <v>0</v>
      </c>
      <c r="C18" s="388">
        <f>'C.I.A.'!D29</f>
        <v>0</v>
      </c>
      <c r="D18" s="395">
        <f t="shared" si="1"/>
        <v>0</v>
      </c>
      <c r="E18" s="46"/>
      <c r="F18" s="118">
        <f>'C.I.A.'!B18+'C.I.A.'!D29</f>
        <v>0</v>
      </c>
      <c r="G18" s="118">
        <f t="shared" si="0"/>
        <v>0</v>
      </c>
      <c r="I18" s="188"/>
      <c r="J18" s="188"/>
      <c r="K18" s="188"/>
      <c r="L18" s="188"/>
      <c r="M18" s="36"/>
      <c r="N18" s="36"/>
      <c r="O18" s="36"/>
      <c r="P18" s="36"/>
      <c r="Q18" s="36"/>
      <c r="R18" s="36"/>
      <c r="S18" s="36"/>
    </row>
    <row r="19" spans="1:19" ht="16.5" customHeight="1" thickBot="1">
      <c r="A19" s="198" t="s">
        <v>305</v>
      </c>
      <c r="B19" s="378">
        <f>SUM(B10:B18)</f>
        <v>0</v>
      </c>
      <c r="C19" s="378">
        <f>SUM(C10:C18)</f>
        <v>0</v>
      </c>
      <c r="D19" s="378">
        <f>SUM(D10:D18)</f>
        <v>0</v>
      </c>
      <c r="E19" s="73"/>
      <c r="F19" s="119"/>
      <c r="G19" s="119"/>
      <c r="I19" s="36"/>
      <c r="J19" s="36"/>
      <c r="K19" s="36"/>
      <c r="L19" s="36"/>
      <c r="M19" s="36"/>
      <c r="N19" s="36"/>
      <c r="O19" s="36"/>
      <c r="P19" s="36"/>
      <c r="Q19" s="36"/>
      <c r="R19" s="36"/>
      <c r="S19" s="36"/>
    </row>
    <row r="20" spans="1:7" ht="16.5" customHeight="1" thickTop="1">
      <c r="A20" s="197" t="s">
        <v>10</v>
      </c>
      <c r="B20" s="394">
        <f>'C.I.F.(1)'!B21+'C.I.F.(2)'!B21+'C.I.F.(3)'!B21+'C.I.F.(4)'!B21+'C.I.F.(5)'!B21+'C.I.F.(6)'!B21+'C.I.F.(7)'!B21+'C.I.F.(8)'!B21+'C.I.F.(9)'!B21+'C.I.F.(10)'!B21+'C.I.F.(11)'!B21+'C.I.F.(12)'!B21+'C.I.F.(13)'!B21+'C.I.F.(14)'!B21+'C.I.F.(15)'!B21+'C.I.F.(16)'!B21</f>
        <v>0</v>
      </c>
      <c r="C20" s="394">
        <f>'C.I.F.(1)'!C21+'C.I.F.(2)'!C21+'C.I.F.(3)'!C21+'C.I.F.(4)'!C21+'C.I.F.(5)'!C21+'C.I.F.(6)'!C21+'C.I.F.(7)'!C21+'C.I.F.(8)'!C21+'C.I.F.(9)'!C21+'C.I.F.(10)'!C21+'C.I.F.(11)'!C21+'C.I.F.(12)'!C21+'C.I.F.(13)'!C21+'C.I.F.(14)'!C21+'C.I.F.(15)'!C21+'C.I.F.(16)'!C21</f>
        <v>0</v>
      </c>
      <c r="D20" s="396">
        <f t="shared" si="1"/>
        <v>0</v>
      </c>
      <c r="E20" s="46"/>
      <c r="F20" s="118">
        <f>'C.I.A.'!K32</f>
        <v>0</v>
      </c>
      <c r="G20" s="118">
        <f>F20-D20</f>
        <v>0</v>
      </c>
    </row>
    <row r="21" spans="1:7" ht="16.5" customHeight="1">
      <c r="A21" s="134" t="s">
        <v>11</v>
      </c>
      <c r="B21" s="388">
        <f>'C.I.F.(1)'!B22+'C.I.F.(2)'!B22+'C.I.F.(3)'!B22+'C.I.F.(4)'!B22+'C.I.F.(5)'!B22+'C.I.F.(6)'!B22+'C.I.F.(7)'!B22+'C.I.F.(8)'!B22+'C.I.F.(9)'!B22+'C.I.F.(10)'!B22+'C.I.F.(11)'!B22+'C.I.F.(12)'!B22+'C.I.F.(13)'!B22+'C.I.F.(14)'!B22+'C.I.F.(15)'!B22+'C.I.F.(16)'!B22</f>
        <v>0</v>
      </c>
      <c r="C21" s="388">
        <f>'C.I.F.(1)'!C22+'C.I.F.(2)'!C22+'C.I.F.(3)'!C22+'C.I.F.(4)'!C22+'C.I.F.(5)'!C22+'C.I.F.(6)'!C22+'C.I.F.(7)'!C22+'C.I.F.(8)'!C22+'C.I.F.(9)'!C22+'C.I.F.(10)'!C22+'C.I.F.(11)'!C22+'C.I.F.(12)'!C22+'C.I.F.(13)'!C22+'C.I.F.(14)'!C22+'C.I.F.(15)'!C22+'C.I.F.(16)'!C22</f>
        <v>0</v>
      </c>
      <c r="D21" s="395">
        <f t="shared" si="1"/>
        <v>0</v>
      </c>
      <c r="E21" s="46"/>
      <c r="F21" s="118">
        <f>'C.I.A.'!K33</f>
        <v>0</v>
      </c>
      <c r="G21" s="118">
        <f aca="true" t="shared" si="2" ref="G21:G35">F21-D21</f>
        <v>0</v>
      </c>
    </row>
    <row r="22" spans="1:7" ht="16.5" customHeight="1">
      <c r="A22" s="134" t="s">
        <v>310</v>
      </c>
      <c r="B22" s="388">
        <f>'C.I.A.'!K34*B47</f>
        <v>0</v>
      </c>
      <c r="C22" s="388">
        <f>'C.I.A.'!K34*B48</f>
        <v>0</v>
      </c>
      <c r="D22" s="395">
        <f t="shared" si="1"/>
        <v>0</v>
      </c>
      <c r="E22" s="46"/>
      <c r="F22" s="118">
        <f>'C.I.A.'!K34</f>
        <v>0</v>
      </c>
      <c r="G22" s="118">
        <f t="shared" si="2"/>
        <v>0</v>
      </c>
    </row>
    <row r="23" spans="1:7" ht="16.5" customHeight="1">
      <c r="A23" s="135" t="s">
        <v>19</v>
      </c>
      <c r="B23" s="388">
        <f>'C.I.F.(1)'!B23+'C.I.F.(2)'!B23+'C.I.F.(3)'!B23+'C.I.F.(4)'!B23+'C.I.F.(5)'!B23+'C.I.F.(6)'!B23+'C.I.F.(7)'!B23+'C.I.F.(8)'!B23+'C.I.F.(9)'!B23+'C.I.F.(10)'!B23+'C.I.F.(11)'!B23+'C.I.F.(12)'!B23+'C.I.F.(13)'!B23+'C.I.F.(14)'!B23+'C.I.F.(15)'!B23+'C.I.F.(16)'!B23</f>
        <v>0</v>
      </c>
      <c r="C23" s="120"/>
      <c r="D23" s="395">
        <f t="shared" si="1"/>
        <v>0</v>
      </c>
      <c r="E23" s="22"/>
      <c r="F23" s="343">
        <f>'C.I.A.'!K30</f>
        <v>0</v>
      </c>
      <c r="G23" s="118">
        <f t="shared" si="2"/>
        <v>0</v>
      </c>
    </row>
    <row r="24" spans="1:7" ht="16.5" customHeight="1">
      <c r="A24" s="135" t="s">
        <v>174</v>
      </c>
      <c r="B24" s="388">
        <f>'C.I.A.'!K31</f>
        <v>0</v>
      </c>
      <c r="C24" s="120"/>
      <c r="D24" s="395">
        <f t="shared" si="1"/>
        <v>0</v>
      </c>
      <c r="E24" s="22"/>
      <c r="F24" s="343">
        <f>'C.I.A.'!K31</f>
        <v>0</v>
      </c>
      <c r="G24" s="118">
        <f t="shared" si="2"/>
        <v>0</v>
      </c>
    </row>
    <row r="25" spans="1:7" ht="16.5" customHeight="1">
      <c r="A25" s="135" t="s">
        <v>14</v>
      </c>
      <c r="B25" s="388">
        <f>'C.I.F.(1)'!B25+'C.I.F.(2)'!B24+'C.I.F.(3)'!B24+'C.I.F.(4)'!B24+'C.I.F.(5)'!B24+'C.I.F.(6)'!B24+'C.I.F.(7)'!B24+'C.I.F.(8)'!B24+'C.I.F.(9)'!B24+'C.I.F.(10)'!B24+'C.I.F.(11)'!B24+'C.I.F.(12)'!B24+'C.I.F.(13)'!B24+'C.I.F.(14)'!B24+'C.I.F.(15)'!B24+'C.I.F.(16)'!B24</f>
        <v>0</v>
      </c>
      <c r="C25" s="120"/>
      <c r="D25" s="395">
        <f aca="true" t="shared" si="3" ref="D25:D36">SUM(B25:C25)</f>
        <v>0</v>
      </c>
      <c r="E25" s="22"/>
      <c r="F25" s="343">
        <f>'C.I.A.'!K29</f>
        <v>0</v>
      </c>
      <c r="G25" s="118">
        <f t="shared" si="2"/>
        <v>0</v>
      </c>
    </row>
    <row r="26" spans="1:7" ht="16.5" customHeight="1">
      <c r="A26" s="134" t="s">
        <v>311</v>
      </c>
      <c r="B26" s="120" t="s">
        <v>271</v>
      </c>
      <c r="C26" s="388">
        <f>'C.I.F.(1)'!C26+'C.I.F.(2)'!C25+'C.I.F.(3)'!C25+'C.I.F.(4)'!C25+'C.I.F.(5)'!C25+'C.I.F.(6)'!C25+'C.I.F.(7)'!C25+'C.I.F.(8)'!C25+'C.I.F.(9)'!C25+'C.I.F.(10)'!C25+'C.I.F.(11)'!C25+'C.I.F.(12)'!C25+'C.I.F.(13)'!C25+'C.I.F.(14)'!C25+'C.I.F.(15)'!C25+'C.I.F.(16)'!C25</f>
        <v>0</v>
      </c>
      <c r="D26" s="395">
        <f t="shared" si="3"/>
        <v>0</v>
      </c>
      <c r="E26" s="46"/>
      <c r="F26" s="118">
        <f>'C.I.A.'!D31</f>
        <v>0</v>
      </c>
      <c r="G26" s="118">
        <f t="shared" si="2"/>
        <v>0</v>
      </c>
    </row>
    <row r="27" spans="1:7" ht="16.5" customHeight="1">
      <c r="A27" s="134" t="s">
        <v>273</v>
      </c>
      <c r="B27" s="120"/>
      <c r="C27" s="388">
        <f>'C.I.A.'!D30</f>
        <v>0</v>
      </c>
      <c r="D27" s="395">
        <f t="shared" si="3"/>
        <v>0</v>
      </c>
      <c r="E27" s="46"/>
      <c r="F27" s="118">
        <f>'C.I.A.'!D30</f>
        <v>0</v>
      </c>
      <c r="G27" s="118">
        <f t="shared" si="2"/>
        <v>0</v>
      </c>
    </row>
    <row r="28" spans="1:7" ht="16.5" customHeight="1">
      <c r="A28" s="134" t="s">
        <v>312</v>
      </c>
      <c r="B28" s="120"/>
      <c r="C28" s="388">
        <f>'C.I.F.(1)'!C27+'C.I.F.(2)'!C26+'C.I.F.(3)'!C26+'C.I.F.(4)'!C26+'C.I.F.(5)'!C26+'C.I.F.(6)'!C26+'C.I.F.(7)'!C26+'C.I.F.(8)'!C26+'C.I.F.(9)'!C26+'C.I.F.(10)'!C26+'C.I.F.(11)'!C26+'C.I.F.(12)'!C26+'C.I.F.(13)'!C26+'C.I.F.(14)'!C26+'C.I.F.(15)'!C26+'C.I.F.(16)'!C26</f>
        <v>0</v>
      </c>
      <c r="D28" s="395">
        <f t="shared" si="3"/>
        <v>0</v>
      </c>
      <c r="E28" s="46"/>
      <c r="F28" s="118">
        <f>'C.I.A.'!D36</f>
        <v>0</v>
      </c>
      <c r="G28" s="118">
        <f t="shared" si="2"/>
        <v>0</v>
      </c>
    </row>
    <row r="29" spans="1:7" ht="16.5" customHeight="1">
      <c r="A29" s="134" t="s">
        <v>278</v>
      </c>
      <c r="B29" s="120"/>
      <c r="C29" s="388">
        <f>'C.I.A.'!D35</f>
        <v>0</v>
      </c>
      <c r="D29" s="395">
        <f t="shared" si="3"/>
        <v>0</v>
      </c>
      <c r="E29" s="46"/>
      <c r="F29" s="118">
        <f>'C.I.A.'!D35</f>
        <v>0</v>
      </c>
      <c r="G29" s="118">
        <f t="shared" si="2"/>
        <v>0</v>
      </c>
    </row>
    <row r="30" spans="1:7" ht="16.5" customHeight="1">
      <c r="A30" s="134" t="s">
        <v>308</v>
      </c>
      <c r="B30" s="120"/>
      <c r="C30" s="388">
        <f>'C.I.F.(1)'!C28+'C.I.F.(2)'!C27+'C.I.F.(3)'!C27+'C.I.F.(4)'!C27+'C.I.F.(5)'!C27+'C.I.F.(6)'!C27+'C.I.F.(7)'!C27+'C.I.F.(8)'!C27+'C.I.F.(9)'!C27+'C.I.F.(10)'!C27+'C.I.F.(11)'!C27+'C.I.F.(12)'!C27+'C.I.F.(13)'!C27+'C.I.F.(14)'!C27+'C.I.F.(15)'!C27+'C.I.F.(16)'!C27</f>
        <v>0</v>
      </c>
      <c r="D30" s="395">
        <f t="shared" si="3"/>
        <v>0</v>
      </c>
      <c r="E30" s="46"/>
      <c r="F30" s="118">
        <f>'C.I.A.'!D33+'C.I.A.'!D34</f>
        <v>0</v>
      </c>
      <c r="G30" s="118">
        <f t="shared" si="2"/>
        <v>0</v>
      </c>
    </row>
    <row r="31" spans="1:7" ht="16.5" customHeight="1">
      <c r="A31" s="134" t="s">
        <v>275</v>
      </c>
      <c r="B31" s="120"/>
      <c r="C31" s="388">
        <f>'C.I.A.'!D32</f>
        <v>0</v>
      </c>
      <c r="D31" s="395">
        <f t="shared" si="3"/>
        <v>0</v>
      </c>
      <c r="E31" s="46"/>
      <c r="F31" s="118">
        <f>'C.I.A.'!D32</f>
        <v>0</v>
      </c>
      <c r="G31" s="118">
        <f t="shared" si="2"/>
        <v>0</v>
      </c>
    </row>
    <row r="32" spans="1:7" ht="16.5" customHeight="1">
      <c r="A32" s="134" t="s">
        <v>283</v>
      </c>
      <c r="B32" s="120"/>
      <c r="C32" s="388">
        <f>'C.I.F.(1)'!C29+'C.I.F.(2)'!C28+'C.I.F.(3)'!C28+'C.I.F.(4)'!C28+'C.I.F.(5)'!C28+'C.I.F.(6)'!C28+'C.I.F.(7)'!C28+'C.I.F.(8)'!C28+'C.I.F.(9)'!C28+'C.I.F.(10)'!C28+'C.I.F.(11)'!C28+'C.I.F.(12)'!C28+'C.I.F.(13)'!C28+'C.I.F.(14)'!C28+'C.I.F.(15)'!C28+'C.I.F.(16)'!C28</f>
        <v>0</v>
      </c>
      <c r="D32" s="395">
        <f t="shared" si="3"/>
        <v>0</v>
      </c>
      <c r="E32" s="46"/>
      <c r="F32" s="118">
        <f>'C.I.A.'!D38</f>
        <v>0</v>
      </c>
      <c r="G32" s="118">
        <f t="shared" si="2"/>
        <v>0</v>
      </c>
    </row>
    <row r="33" spans="1:8" ht="16.5" customHeight="1">
      <c r="A33" s="134" t="s">
        <v>280</v>
      </c>
      <c r="B33" s="120"/>
      <c r="C33" s="388">
        <f>'C.I.A.'!D37</f>
        <v>0</v>
      </c>
      <c r="D33" s="395">
        <f>SUM(B33:C33)</f>
        <v>0</v>
      </c>
      <c r="E33" s="46"/>
      <c r="F33" s="118">
        <f>'C.I.A.'!D37</f>
        <v>0</v>
      </c>
      <c r="G33" s="118">
        <f t="shared" si="2"/>
        <v>0</v>
      </c>
      <c r="H33" s="143"/>
    </row>
    <row r="34" spans="1:7" ht="16.5" customHeight="1">
      <c r="A34" s="197" t="s">
        <v>284</v>
      </c>
      <c r="B34" s="388">
        <f>'C.I.A.'!K35</f>
        <v>0</v>
      </c>
      <c r="C34" s="120"/>
      <c r="D34" s="395">
        <f>SUM(B34:B34)</f>
        <v>0</v>
      </c>
      <c r="E34" s="46"/>
      <c r="F34" s="118">
        <f>'C.I.A.'!K35</f>
        <v>0</v>
      </c>
      <c r="G34" s="118">
        <f t="shared" si="2"/>
        <v>0</v>
      </c>
    </row>
    <row r="35" spans="1:7" ht="16.5" customHeight="1">
      <c r="A35" s="134" t="s">
        <v>285</v>
      </c>
      <c r="B35" s="120"/>
      <c r="C35" s="388">
        <f>'C.I.F.(1)'!C30+'C.I.F.(2)'!C30+'C.I.F.(3)'!C30+'C.I.F.(4)'!C30+'C.I.F.(5)'!C30+'C.I.F.(6)'!C30+'C.I.F.(7)'!C30+'C.I.F.(8)'!C30+'C.I.F.(9)'!C30+'C.I.F.(10)'!C30+'C.I.F.(11)'!C30+'C.I.F.(12)'!C30+'C.I.F.(13)'!C30+'C.I.F.(14)'!C30+'C.I.F.(15)'!C30+'C.I.F.(16)'!C30</f>
        <v>0</v>
      </c>
      <c r="D35" s="395">
        <f t="shared" si="3"/>
        <v>0</v>
      </c>
      <c r="E35" s="46"/>
      <c r="F35" s="118">
        <f>'C.I.A.'!K36</f>
        <v>0</v>
      </c>
      <c r="G35" s="118">
        <f t="shared" si="2"/>
        <v>0</v>
      </c>
    </row>
    <row r="36" spans="1:7" ht="16.5" customHeight="1">
      <c r="A36" s="134" t="s">
        <v>170</v>
      </c>
      <c r="B36" s="331"/>
      <c r="C36" s="388">
        <f>'C.I.F.AAA'!C39</f>
        <v>0</v>
      </c>
      <c r="D36" s="395">
        <f t="shared" si="3"/>
        <v>0</v>
      </c>
      <c r="E36" s="46"/>
      <c r="F36" s="118">
        <f>'C.I.A.'!K37</f>
        <v>0</v>
      </c>
      <c r="G36" s="118">
        <f>F36-D36</f>
        <v>0</v>
      </c>
    </row>
    <row r="37" spans="1:7" ht="16.5" customHeight="1">
      <c r="A37" s="135" t="s">
        <v>333</v>
      </c>
      <c r="B37" s="570"/>
      <c r="C37" s="571"/>
      <c r="D37" s="119"/>
      <c r="E37" s="46"/>
      <c r="F37" s="119"/>
      <c r="G37" s="119"/>
    </row>
    <row r="38" spans="1:7" ht="16.5" customHeight="1">
      <c r="A38" s="397">
        <f>'C.I.A.'!H39</f>
        <v>0</v>
      </c>
      <c r="B38" s="388">
        <f>'C.I.F.(1)'!B32+'C.I.F.(2)'!B31+'C.I.F.(3)'!B31+'C.I.F.(4)'!B31+'C.I.F.(5)'!B31+'C.I.F.(6)'!B31+'C.I.F.(7)'!B31+'C.I.F.(8)'!B31+'C.I.F.(9)'!B31+'C.I.F.(10)'!B31+'C.I.F.(11)'!B31+'C.I.F.(12)'!B31+'C.I.F.(13)'!B31+'C.I.F.(14)'!B31+'C.I.F.(15)'!B31+'C.I.F.(16)'!B31</f>
        <v>0</v>
      </c>
      <c r="C38" s="388">
        <f>'C.I.F.(1)'!C32+'C.I.F.(2)'!C31+'C.I.F.(3)'!C31+'C.I.F.(4)'!C31+'C.I.F.(5)'!C31+'C.I.F.(6)'!C31+'C.I.F.(7)'!C31+'C.I.F.(8)'!C31+'C.I.F.(9)'!C31+'C.I.F.(10)'!C31+'C.I.F.(11)'!C31+'C.I.F.(12)'!C31+'C.I.F.(13)'!C31+'C.I.F.(14)'!C31+'C.I.F.(15)'!C31+'C.I.F.(16)'!C31</f>
        <v>0</v>
      </c>
      <c r="D38" s="395">
        <f aca="true" t="shared" si="4" ref="D38:D43">SUM(B38:C38)</f>
        <v>0</v>
      </c>
      <c r="E38" s="46"/>
      <c r="F38" s="118">
        <f>'C.I.A.'!K39</f>
        <v>0</v>
      </c>
      <c r="G38" s="118">
        <f aca="true" t="shared" si="5" ref="G38:G43">F38-D38</f>
        <v>0</v>
      </c>
    </row>
    <row r="39" spans="1:7" ht="16.5" customHeight="1">
      <c r="A39" s="397">
        <f>'C.I.A.'!H40</f>
        <v>0</v>
      </c>
      <c r="B39" s="388">
        <f>'C.I.F.(1)'!B33+'C.I.F.(2)'!B32+'C.I.F.(3)'!B32+'C.I.F.(4)'!B32+'C.I.F.(5)'!B32+'C.I.F.(6)'!B32+'C.I.F.(7)'!B32+'C.I.F.(8)'!B32+'C.I.F.(9)'!B32+'C.I.F.(10)'!B32+'C.I.F.(11)'!B32+'C.I.F.(12)'!B32+'C.I.F.(13)'!B32+'C.I.F.(14)'!B32+'C.I.F.(15)'!B32+'C.I.F.(16)'!B32</f>
        <v>0</v>
      </c>
      <c r="C39" s="388">
        <f>'C.I.F.(1)'!C33+'C.I.F.(2)'!C32+'C.I.F.(3)'!C32+'C.I.F.(4)'!C32+'C.I.F.(5)'!C32+'C.I.F.(6)'!C32+'C.I.F.(7)'!C32+'C.I.F.(8)'!C32+'C.I.F.(9)'!C32+'C.I.F.(10)'!C32+'C.I.F.(11)'!C32+'C.I.F.(12)'!C32+'C.I.F.(13)'!C32+'C.I.F.(14)'!C32+'C.I.F.(15)'!C32+'C.I.F.(16)'!C32</f>
        <v>0</v>
      </c>
      <c r="D39" s="395">
        <f t="shared" si="4"/>
        <v>0</v>
      </c>
      <c r="E39" s="46"/>
      <c r="F39" s="118">
        <f>'C.I.A.'!K40</f>
        <v>0</v>
      </c>
      <c r="G39" s="118">
        <f t="shared" si="5"/>
        <v>0</v>
      </c>
    </row>
    <row r="40" spans="1:7" ht="16.5" customHeight="1">
      <c r="A40" s="397">
        <f>'C.I.A.'!H41</f>
        <v>0</v>
      </c>
      <c r="B40" s="388">
        <f>'C.I.F.(1)'!B34+'C.I.F.(2)'!B33+'C.I.F.(3)'!B33+'C.I.F.(4)'!B33+'C.I.F.(5)'!B33+'C.I.F.(6)'!B33+'C.I.F.(7)'!B33+'C.I.F.(8)'!B33+'C.I.F.(9)'!B33+'C.I.F.(10)'!B33+'C.I.F.(11)'!B33+'C.I.F.(12)'!B33+'C.I.F.(13)'!B33+'C.I.F.(14)'!B33+'C.I.F.(15)'!B33+'C.I.F.(16)'!B33</f>
        <v>0</v>
      </c>
      <c r="C40" s="388">
        <f>'C.I.F.(1)'!C34+'C.I.F.(2)'!C33+'C.I.F.(3)'!C33+'C.I.F.(4)'!C33+'C.I.F.(5)'!C33+'C.I.F.(6)'!C33+'C.I.F.(7)'!C33+'C.I.F.(8)'!C33+'C.I.F.(9)'!C33+'C.I.F.(10)'!C33+'C.I.F.(11)'!C33+'C.I.F.(12)'!C33+'C.I.F.(13)'!C33+'C.I.F.(14)'!C33+'C.I.F.(15)'!C33+'C.I.F.(16)'!C33</f>
        <v>0</v>
      </c>
      <c r="D40" s="395">
        <f t="shared" si="4"/>
        <v>0</v>
      </c>
      <c r="E40" s="46"/>
      <c r="F40" s="118">
        <f>'C.I.A.'!K41</f>
        <v>0</v>
      </c>
      <c r="G40" s="118">
        <f t="shared" si="5"/>
        <v>0</v>
      </c>
    </row>
    <row r="41" spans="1:7" ht="16.5" customHeight="1">
      <c r="A41" s="397">
        <f>'C.I.A.'!H42</f>
        <v>0</v>
      </c>
      <c r="B41" s="388">
        <f>'C.I.F.(1)'!B35+'C.I.F.(2)'!B34+'C.I.F.(3)'!B34+'C.I.F.(4)'!B34+'C.I.F.(5)'!B34+'C.I.F.(6)'!B34+'C.I.F.(7)'!B34+'C.I.F.(8)'!B34+'C.I.F.(9)'!B34+'C.I.F.(10)'!B34+'C.I.F.(11)'!B34+'C.I.F.(12)'!B34+'C.I.F.(13)'!B34+'C.I.F.(14)'!B34+'C.I.F.(15)'!B34+'C.I.F.(16)'!B34</f>
        <v>0</v>
      </c>
      <c r="C41" s="388">
        <f>'C.I.F.(1)'!C35+'C.I.F.(2)'!C34+'C.I.F.(3)'!C34+'C.I.F.(4)'!C34+'C.I.F.(5)'!C34+'C.I.F.(6)'!C34+'C.I.F.(7)'!C34+'C.I.F.(8)'!C34+'C.I.F.(9)'!C34+'C.I.F.(10)'!C34+'C.I.F.(11)'!C34+'C.I.F.(12)'!C34+'C.I.F.(13)'!C34+'C.I.F.(14)'!C34+'C.I.F.(15)'!C34+'C.I.F.(16)'!C34</f>
        <v>0</v>
      </c>
      <c r="D41" s="395">
        <f t="shared" si="4"/>
        <v>0</v>
      </c>
      <c r="E41" s="46"/>
      <c r="F41" s="118">
        <f>'C.I.A.'!K42</f>
        <v>0</v>
      </c>
      <c r="G41" s="118">
        <f t="shared" si="5"/>
        <v>0</v>
      </c>
    </row>
    <row r="42" spans="1:7" ht="16.5" customHeight="1">
      <c r="A42" s="397">
        <f>'C.I.A.'!H43</f>
        <v>0</v>
      </c>
      <c r="B42" s="388">
        <f>'C.I.F.(1)'!B36+'C.I.F.(2)'!B35+'C.I.F.(3)'!B35+'C.I.F.(4)'!B35+'C.I.F.(5)'!B35+'C.I.F.(6)'!B35+'C.I.F.(7)'!B35+'C.I.F.(8)'!B35+'C.I.F.(9)'!B35+'C.I.F.(10)'!B35+'C.I.F.(11)'!B35+'C.I.F.(12)'!B35+'C.I.F.(13)'!B35+'C.I.F.(14)'!B35+'C.I.F.(15)'!B35+'C.I.F.(16)'!B35</f>
        <v>0</v>
      </c>
      <c r="C42" s="388">
        <f>'C.I.F.(1)'!C36+'C.I.F.(2)'!C35+'C.I.F.(3)'!C35+'C.I.F.(4)'!C35+'C.I.F.(5)'!C35+'C.I.F.(6)'!C35+'C.I.F.(7)'!C35+'C.I.F.(8)'!C35+'C.I.F.(9)'!C35+'C.I.F.(10)'!C35+'C.I.F.(11)'!C35+'C.I.F.(12)'!C35+'C.I.F.(13)'!C35+'C.I.F.(14)'!C35+'C.I.F.(15)'!C35+'C.I.F.(16)'!C35</f>
        <v>0</v>
      </c>
      <c r="D42" s="395">
        <f t="shared" si="4"/>
        <v>0</v>
      </c>
      <c r="E42" s="46"/>
      <c r="F42" s="118">
        <f>'C.I.A.'!K43</f>
        <v>0</v>
      </c>
      <c r="G42" s="118">
        <f t="shared" si="5"/>
        <v>0</v>
      </c>
    </row>
    <row r="43" spans="1:7" ht="16.5" customHeight="1">
      <c r="A43" s="397">
        <f>'C.I.A.'!H44</f>
        <v>0</v>
      </c>
      <c r="B43" s="388">
        <f>'C.I.F.(1)'!B37+'C.I.F.(2)'!B36+'C.I.F.(3)'!B36+'C.I.F.(4)'!B36+'C.I.F.(5)'!B36+'C.I.F.(6)'!B36+'C.I.F.(7)'!B36+'C.I.F.(8)'!B36+'C.I.F.(9)'!B36+'C.I.F.(10)'!B36+'C.I.F.(11)'!B36+'C.I.F.(12)'!B36+'C.I.F.(13)'!B36+'C.I.F.(14)'!B36+'C.I.F.(15)'!B36+'C.I.F.(16)'!B36</f>
        <v>0</v>
      </c>
      <c r="C43" s="388">
        <f>'C.I.F.(1)'!C37+'C.I.F.(2)'!C36+'C.I.F.(3)'!C36+'C.I.F.(4)'!C36+'C.I.F.(5)'!C36+'C.I.F.(6)'!C36+'C.I.F.(7)'!C36+'C.I.F.(8)'!C36+'C.I.F.(9)'!C36+'C.I.F.(10)'!C36+'C.I.F.(11)'!C36+'C.I.F.(12)'!C36+'C.I.F.(13)'!C36+'C.I.F.(14)'!C36+'C.I.F.(15)'!C36+'C.I.F.(16)'!C36</f>
        <v>0</v>
      </c>
      <c r="D43" s="395">
        <f t="shared" si="4"/>
        <v>0</v>
      </c>
      <c r="E43" s="46"/>
      <c r="F43" s="118">
        <f>'C.I.A.'!K44</f>
        <v>0</v>
      </c>
      <c r="G43" s="118">
        <f t="shared" si="5"/>
        <v>0</v>
      </c>
    </row>
    <row r="44" spans="1:7" ht="16.5" customHeight="1">
      <c r="A44" s="142" t="s">
        <v>332</v>
      </c>
      <c r="B44" s="342">
        <f>SUM(B19:B43)</f>
        <v>0</v>
      </c>
      <c r="C44" s="342">
        <f>SUM(C19:C43)</f>
        <v>0</v>
      </c>
      <c r="D44" s="342">
        <f>SUM(D19:D43)</f>
        <v>0</v>
      </c>
      <c r="E44" s="73"/>
      <c r="F44"/>
      <c r="G44"/>
    </row>
    <row r="46" spans="1:2" ht="15.75">
      <c r="A46" s="204" t="s">
        <v>227</v>
      </c>
      <c r="B46" s="203"/>
    </row>
    <row r="47" spans="1:3" ht="15.75">
      <c r="A47" s="491" t="s">
        <v>181</v>
      </c>
      <c r="B47" s="495">
        <v>0.5594</v>
      </c>
      <c r="C47" s="109"/>
    </row>
    <row r="48" spans="1:3" ht="15.75">
      <c r="A48" s="492" t="s">
        <v>182</v>
      </c>
      <c r="B48" s="496">
        <v>0.4406</v>
      </c>
      <c r="C48" s="109"/>
    </row>
    <row r="54" spans="3:4" ht="12.75">
      <c r="C54"/>
      <c r="D54"/>
    </row>
    <row r="55" spans="3:4" ht="12.75">
      <c r="C55"/>
      <c r="D55"/>
    </row>
    <row r="56" spans="3:4" ht="12.75">
      <c r="C56"/>
      <c r="D56"/>
    </row>
    <row r="57" spans="3:4" ht="12.75">
      <c r="C57"/>
      <c r="D57"/>
    </row>
  </sheetData>
  <sheetProtection/>
  <mergeCells count="4">
    <mergeCell ref="B37:C37"/>
    <mergeCell ref="A5:D5"/>
    <mergeCell ref="A6:D6"/>
    <mergeCell ref="A8:A9"/>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7.xml><?xml version="1.0" encoding="utf-8"?>
<worksheet xmlns="http://schemas.openxmlformats.org/spreadsheetml/2006/main" xmlns:r="http://schemas.openxmlformats.org/officeDocument/2006/relationships">
  <sheetPr codeName="Sheet40"/>
  <dimension ref="A1:W187"/>
  <sheetViews>
    <sheetView showGridLines="0" zoomScalePageLayoutView="0" workbookViewId="0" topLeftCell="A1">
      <selection activeCell="A1" sqref="A1"/>
    </sheetView>
  </sheetViews>
  <sheetFormatPr defaultColWidth="9.140625" defaultRowHeight="12.75"/>
  <cols>
    <col min="1" max="1" width="25.57421875" style="18" customWidth="1"/>
    <col min="2" max="2" width="18.7109375" style="18" customWidth="1"/>
    <col min="3" max="3" width="11.421875" style="18" customWidth="1"/>
    <col min="4" max="5" width="10.57421875" style="18" customWidth="1"/>
    <col min="6" max="12" width="9.7109375" style="18" customWidth="1"/>
    <col min="13" max="14" width="11.28125" style="18" customWidth="1"/>
    <col min="15" max="16" width="10.57421875" style="18" customWidth="1"/>
    <col min="17" max="17" width="10.8515625" style="18" customWidth="1"/>
    <col min="18" max="18" width="10.421875" style="18" customWidth="1"/>
    <col min="19" max="20" width="11.00390625" style="18" customWidth="1"/>
    <col min="21" max="21" width="10.57421875" style="18" bestFit="1" customWidth="1"/>
    <col min="22" max="22" width="12.00390625" style="18" bestFit="1" customWidth="1"/>
    <col min="23" max="16384" width="9.140625" style="18" customWidth="1"/>
  </cols>
  <sheetData>
    <row r="1" s="30" customFormat="1" ht="15">
      <c r="A1" s="18" t="s">
        <v>180</v>
      </c>
    </row>
    <row r="2" s="2" customFormat="1" ht="6" customHeight="1"/>
    <row r="3" spans="1:18" ht="20.25" customHeight="1">
      <c r="A3" s="351" t="s">
        <v>368</v>
      </c>
      <c r="B3" s="233"/>
      <c r="C3" s="233"/>
      <c r="D3" s="233"/>
      <c r="E3" s="234"/>
      <c r="G3" s="233"/>
      <c r="H3" s="233"/>
      <c r="I3" s="233"/>
      <c r="J3" s="233"/>
      <c r="K3" s="233"/>
      <c r="L3" s="234"/>
      <c r="M3" s="234"/>
      <c r="R3" s="235"/>
    </row>
    <row r="4" spans="1:12" ht="18" customHeight="1">
      <c r="A4" s="232" t="s">
        <v>53</v>
      </c>
      <c r="B4" s="321"/>
      <c r="C4" s="79"/>
      <c r="D4" s="79"/>
      <c r="F4" s="19"/>
      <c r="G4" s="19"/>
      <c r="H4" s="19"/>
      <c r="I4" s="19"/>
      <c r="J4" s="19"/>
      <c r="K4" s="19"/>
      <c r="L4" s="19"/>
    </row>
    <row r="5" spans="1:12" ht="16.5" customHeight="1">
      <c r="A5" s="232" t="s">
        <v>390</v>
      </c>
      <c r="B5" s="233"/>
      <c r="C5" s="19"/>
      <c r="D5" s="19"/>
      <c r="E5" s="19"/>
      <c r="F5" s="19"/>
      <c r="G5" s="19"/>
      <c r="H5" s="19"/>
      <c r="I5" s="19"/>
      <c r="J5" s="19"/>
      <c r="K5" s="19"/>
      <c r="L5" s="19"/>
    </row>
    <row r="6" spans="1:20" ht="161.25" customHeight="1">
      <c r="A6" s="500" t="s">
        <v>378</v>
      </c>
      <c r="B6" s="500"/>
      <c r="C6" s="500"/>
      <c r="D6" s="500"/>
      <c r="E6" s="500"/>
      <c r="F6" s="500"/>
      <c r="G6" s="500"/>
      <c r="H6" s="500"/>
      <c r="I6" s="500"/>
      <c r="J6" s="500"/>
      <c r="K6" s="327"/>
      <c r="L6" s="327"/>
      <c r="M6" s="327"/>
      <c r="N6" s="327"/>
      <c r="O6" s="327"/>
      <c r="P6" s="72"/>
      <c r="Q6" s="236"/>
      <c r="R6" s="236"/>
      <c r="S6" s="236"/>
      <c r="T6" s="236"/>
    </row>
    <row r="7" spans="1:20" ht="9.75" customHeight="1">
      <c r="A7" s="72"/>
      <c r="B7" s="72"/>
      <c r="C7" s="72"/>
      <c r="D7" s="72"/>
      <c r="E7" s="72"/>
      <c r="F7" s="72"/>
      <c r="G7" s="72"/>
      <c r="H7" s="72"/>
      <c r="I7" s="72"/>
      <c r="J7" s="72"/>
      <c r="K7" s="72"/>
      <c r="L7" s="72"/>
      <c r="M7" s="72"/>
      <c r="N7" s="72"/>
      <c r="O7" s="72"/>
      <c r="P7" s="72"/>
      <c r="Q7" s="236"/>
      <c r="R7" s="236"/>
      <c r="S7" s="236"/>
      <c r="T7" s="236"/>
    </row>
    <row r="8" spans="1:20" s="19" customFormat="1" ht="16.5" customHeight="1">
      <c r="A8" s="592" t="s">
        <v>54</v>
      </c>
      <c r="B8" s="593"/>
      <c r="C8" s="398">
        <f>+D50</f>
        <v>0</v>
      </c>
      <c r="D8" s="237"/>
      <c r="E8" s="237"/>
      <c r="F8" s="237"/>
      <c r="G8" s="237"/>
      <c r="H8" s="237"/>
      <c r="I8" s="237"/>
      <c r="J8" s="237"/>
      <c r="K8"/>
      <c r="L8" s="237"/>
      <c r="M8" s="237"/>
      <c r="N8" s="237"/>
      <c r="O8" s="237"/>
      <c r="P8" s="237"/>
      <c r="Q8" s="237"/>
      <c r="R8" s="237"/>
      <c r="S8" s="237"/>
      <c r="T8" s="237"/>
    </row>
    <row r="9" spans="1:3" s="19" customFormat="1" ht="15.75">
      <c r="A9" s="238" t="s">
        <v>55</v>
      </c>
      <c r="B9" s="239"/>
      <c r="C9" s="399">
        <f>+D61</f>
        <v>0</v>
      </c>
    </row>
    <row r="10" spans="1:3" s="19" customFormat="1" ht="15.75">
      <c r="A10" s="238" t="s">
        <v>56</v>
      </c>
      <c r="B10" s="239"/>
      <c r="C10" s="399">
        <f>+D74</f>
        <v>0</v>
      </c>
    </row>
    <row r="11" spans="1:8" s="19" customFormat="1" ht="15.75">
      <c r="A11" s="238" t="s">
        <v>57</v>
      </c>
      <c r="B11" s="239"/>
      <c r="C11" s="399">
        <f>+D75</f>
        <v>0</v>
      </c>
      <c r="H11"/>
    </row>
    <row r="12" spans="1:8" s="19" customFormat="1" ht="15.75">
      <c r="A12" s="238" t="s">
        <v>58</v>
      </c>
      <c r="B12" s="239"/>
      <c r="C12" s="399">
        <f>+D87</f>
        <v>0</v>
      </c>
      <c r="H12"/>
    </row>
    <row r="13" spans="1:8" s="19" customFormat="1" ht="15.75">
      <c r="A13" s="238" t="s">
        <v>59</v>
      </c>
      <c r="B13" s="239"/>
      <c r="C13" s="399">
        <f>+D99</f>
        <v>0</v>
      </c>
      <c r="H13"/>
    </row>
    <row r="14" spans="1:8" s="19" customFormat="1" ht="15.75">
      <c r="A14" s="238" t="s">
        <v>60</v>
      </c>
      <c r="B14" s="239"/>
      <c r="C14" s="399">
        <f>+D109</f>
        <v>0</v>
      </c>
      <c r="H14"/>
    </row>
    <row r="15" spans="1:3" s="19" customFormat="1" ht="15.75">
      <c r="A15" s="238" t="s">
        <v>61</v>
      </c>
      <c r="B15" s="239"/>
      <c r="C15" s="399">
        <f>+D118</f>
        <v>0</v>
      </c>
    </row>
    <row r="16" spans="1:3" s="19" customFormat="1" ht="15.75">
      <c r="A16" s="238" t="s">
        <v>62</v>
      </c>
      <c r="B16" s="239"/>
      <c r="C16" s="399">
        <f>+D131</f>
        <v>0</v>
      </c>
    </row>
    <row r="17" spans="1:3" s="19" customFormat="1" ht="15.75">
      <c r="A17" s="238" t="s">
        <v>63</v>
      </c>
      <c r="B17" s="239"/>
      <c r="C17" s="399">
        <f>+D149</f>
        <v>0</v>
      </c>
    </row>
    <row r="18" spans="1:3" s="19" customFormat="1" ht="15.75">
      <c r="A18" s="240" t="s">
        <v>64</v>
      </c>
      <c r="B18" s="241"/>
      <c r="C18" s="400">
        <f>+D166</f>
        <v>0</v>
      </c>
    </row>
    <row r="19" spans="1:3" s="19" customFormat="1" ht="15.75">
      <c r="A19" s="232"/>
      <c r="B19" s="232"/>
      <c r="C19" s="242"/>
    </row>
    <row r="20" spans="1:18" ht="15.75">
      <c r="A20" s="232"/>
      <c r="B20" s="232"/>
      <c r="C20" s="232"/>
      <c r="D20" s="232"/>
      <c r="E20" s="232"/>
      <c r="F20" s="243"/>
      <c r="G20" s="243"/>
      <c r="H20" s="243"/>
      <c r="I20" s="243"/>
      <c r="J20" s="243"/>
      <c r="K20" s="243"/>
      <c r="L20" s="243"/>
      <c r="M20" s="243"/>
      <c r="N20" s="243"/>
      <c r="O20" s="243"/>
      <c r="P20" s="243"/>
      <c r="Q20" s="243"/>
      <c r="R20" s="243"/>
    </row>
    <row r="21" spans="1:21" ht="15.75">
      <c r="A21" s="111" t="s">
        <v>65</v>
      </c>
      <c r="D21" s="244"/>
      <c r="E21" s="244"/>
      <c r="F21" s="244"/>
      <c r="G21" s="244"/>
      <c r="H21" s="244"/>
      <c r="I21" s="244"/>
      <c r="J21" s="244"/>
      <c r="K21" s="244"/>
      <c r="L21" s="244"/>
      <c r="M21" s="244"/>
      <c r="N21" s="244"/>
      <c r="O21" s="244"/>
      <c r="P21" s="244"/>
      <c r="Q21" s="245"/>
      <c r="R21" s="245"/>
      <c r="S21" s="244"/>
      <c r="T21" s="244"/>
      <c r="U21" s="244"/>
    </row>
    <row r="22" spans="1:23" ht="25.5">
      <c r="A22" s="583" t="s">
        <v>80</v>
      </c>
      <c r="B22" s="246" t="s">
        <v>66</v>
      </c>
      <c r="C22" s="246" t="s">
        <v>269</v>
      </c>
      <c r="D22" s="246" t="s">
        <v>269</v>
      </c>
      <c r="E22" s="246" t="s">
        <v>262</v>
      </c>
      <c r="F22" s="246" t="s">
        <v>262</v>
      </c>
      <c r="G22" s="246" t="s">
        <v>262</v>
      </c>
      <c r="H22" s="246" t="s">
        <v>262</v>
      </c>
      <c r="I22" s="246" t="s">
        <v>262</v>
      </c>
      <c r="J22" s="246" t="s">
        <v>67</v>
      </c>
      <c r="K22" s="247" t="s">
        <v>306</v>
      </c>
      <c r="L22" s="246" t="s">
        <v>19</v>
      </c>
      <c r="M22" s="247" t="s">
        <v>308</v>
      </c>
      <c r="N22" s="248" t="s">
        <v>68</v>
      </c>
      <c r="O22" s="246" t="s">
        <v>284</v>
      </c>
      <c r="P22" s="246" t="s">
        <v>361</v>
      </c>
      <c r="Q22" s="246" t="s">
        <v>307</v>
      </c>
      <c r="R22" s="246" t="s">
        <v>283</v>
      </c>
      <c r="S22" s="247" t="s">
        <v>69</v>
      </c>
      <c r="T22" s="247" t="s">
        <v>69</v>
      </c>
      <c r="U22" s="246" t="s">
        <v>63</v>
      </c>
      <c r="V22" s="246" t="s">
        <v>269</v>
      </c>
      <c r="W22" s="249" t="s">
        <v>269</v>
      </c>
    </row>
    <row r="23" spans="1:23" ht="12.75">
      <c r="A23" s="584"/>
      <c r="B23" s="250" t="s">
        <v>70</v>
      </c>
      <c r="C23" s="250" t="s">
        <v>71</v>
      </c>
      <c r="D23" s="250" t="s">
        <v>71</v>
      </c>
      <c r="E23" s="250" t="s">
        <v>72</v>
      </c>
      <c r="F23" s="250" t="s">
        <v>72</v>
      </c>
      <c r="G23" s="250" t="s">
        <v>73</v>
      </c>
      <c r="H23" s="250" t="s">
        <v>268</v>
      </c>
      <c r="I23" s="250" t="s">
        <v>74</v>
      </c>
      <c r="J23" s="250" t="s">
        <v>261</v>
      </c>
      <c r="K23" s="250" t="s">
        <v>266</v>
      </c>
      <c r="L23" s="250" t="s">
        <v>266</v>
      </c>
      <c r="M23" s="250" t="s">
        <v>266</v>
      </c>
      <c r="N23" s="251" t="s">
        <v>75</v>
      </c>
      <c r="O23" s="250" t="s">
        <v>266</v>
      </c>
      <c r="P23" s="250" t="s">
        <v>76</v>
      </c>
      <c r="Q23" s="250" t="s">
        <v>266</v>
      </c>
      <c r="R23" s="250" t="s">
        <v>266</v>
      </c>
      <c r="S23" s="250" t="s">
        <v>77</v>
      </c>
      <c r="T23" s="250" t="s">
        <v>77</v>
      </c>
      <c r="U23" s="250" t="s">
        <v>78</v>
      </c>
      <c r="V23" s="250" t="s">
        <v>79</v>
      </c>
      <c r="W23" s="252" t="s">
        <v>71</v>
      </c>
    </row>
    <row r="24" spans="1:23" ht="21">
      <c r="A24" s="585"/>
      <c r="B24" s="253" t="s">
        <v>81</v>
      </c>
      <c r="C24" s="253" t="s">
        <v>82</v>
      </c>
      <c r="D24" s="253" t="s">
        <v>83</v>
      </c>
      <c r="E24" s="253" t="s">
        <v>84</v>
      </c>
      <c r="F24" s="253" t="s">
        <v>85</v>
      </c>
      <c r="G24" s="253"/>
      <c r="H24" s="253"/>
      <c r="I24" s="253"/>
      <c r="J24" s="253" t="s">
        <v>266</v>
      </c>
      <c r="K24" s="254"/>
      <c r="L24" s="254"/>
      <c r="M24" s="254"/>
      <c r="N24" s="255" t="s">
        <v>86</v>
      </c>
      <c r="O24" s="253"/>
      <c r="P24" s="253" t="s">
        <v>266</v>
      </c>
      <c r="Q24" s="253"/>
      <c r="R24" s="253"/>
      <c r="S24" s="253" t="s">
        <v>87</v>
      </c>
      <c r="T24" s="253" t="s">
        <v>87</v>
      </c>
      <c r="U24" s="253" t="s">
        <v>88</v>
      </c>
      <c r="V24" s="253" t="s">
        <v>8</v>
      </c>
      <c r="W24" s="256" t="s">
        <v>89</v>
      </c>
    </row>
    <row r="25" spans="1:23" ht="12.75">
      <c r="A25" s="461"/>
      <c r="B25" s="462"/>
      <c r="C25" s="463"/>
      <c r="D25" s="463"/>
      <c r="E25" s="463"/>
      <c r="F25" s="463"/>
      <c r="G25" s="463"/>
      <c r="H25" s="463"/>
      <c r="I25" s="463"/>
      <c r="J25" s="463"/>
      <c r="K25" s="463"/>
      <c r="L25" s="463"/>
      <c r="M25" s="463"/>
      <c r="N25" s="463"/>
      <c r="O25" s="463"/>
      <c r="P25" s="463"/>
      <c r="Q25" s="463"/>
      <c r="R25" s="463"/>
      <c r="S25" s="463"/>
      <c r="T25" s="463"/>
      <c r="U25" s="463"/>
      <c r="V25" s="402">
        <f aca="true" t="shared" si="0" ref="V25:V49">SUM(E25:U25)</f>
        <v>0</v>
      </c>
      <c r="W25" s="403">
        <f>SUM(D25-C25)</f>
        <v>0</v>
      </c>
    </row>
    <row r="26" spans="1:23" ht="12.75">
      <c r="A26" s="461"/>
      <c r="B26" s="462"/>
      <c r="C26" s="463"/>
      <c r="D26" s="463"/>
      <c r="E26" s="463"/>
      <c r="F26" s="463"/>
      <c r="G26" s="463"/>
      <c r="H26" s="463"/>
      <c r="I26" s="463"/>
      <c r="J26" s="463"/>
      <c r="K26" s="463"/>
      <c r="L26" s="463"/>
      <c r="M26" s="463"/>
      <c r="N26" s="463"/>
      <c r="O26" s="463"/>
      <c r="P26" s="463"/>
      <c r="Q26" s="463"/>
      <c r="R26" s="463"/>
      <c r="S26" s="463"/>
      <c r="T26" s="463"/>
      <c r="U26" s="463"/>
      <c r="V26" s="402">
        <f t="shared" si="0"/>
        <v>0</v>
      </c>
      <c r="W26" s="403">
        <f aca="true" t="shared" si="1" ref="W26:W49">SUM(D26-C26)</f>
        <v>0</v>
      </c>
    </row>
    <row r="27" spans="1:23" ht="12.75">
      <c r="A27" s="461"/>
      <c r="B27" s="462"/>
      <c r="C27" s="463"/>
      <c r="D27" s="463"/>
      <c r="E27" s="463"/>
      <c r="F27" s="463"/>
      <c r="G27" s="463"/>
      <c r="H27" s="463"/>
      <c r="I27" s="463"/>
      <c r="J27" s="463"/>
      <c r="K27" s="463"/>
      <c r="L27" s="463"/>
      <c r="M27" s="463"/>
      <c r="N27" s="463"/>
      <c r="O27" s="463"/>
      <c r="P27" s="463"/>
      <c r="Q27" s="463"/>
      <c r="R27" s="463"/>
      <c r="S27" s="463"/>
      <c r="T27" s="463"/>
      <c r="U27" s="463"/>
      <c r="V27" s="402">
        <f t="shared" si="0"/>
        <v>0</v>
      </c>
      <c r="W27" s="403">
        <f t="shared" si="1"/>
        <v>0</v>
      </c>
    </row>
    <row r="28" spans="1:23" ht="12.75">
      <c r="A28" s="461"/>
      <c r="B28" s="462"/>
      <c r="C28" s="463"/>
      <c r="D28" s="463"/>
      <c r="E28" s="463"/>
      <c r="F28" s="463"/>
      <c r="G28" s="463"/>
      <c r="H28" s="463"/>
      <c r="I28" s="463"/>
      <c r="J28" s="463"/>
      <c r="K28" s="463"/>
      <c r="L28" s="463"/>
      <c r="M28" s="463"/>
      <c r="N28" s="463"/>
      <c r="O28" s="463"/>
      <c r="P28" s="463"/>
      <c r="Q28" s="463"/>
      <c r="R28" s="463"/>
      <c r="S28" s="463"/>
      <c r="T28" s="463"/>
      <c r="U28" s="463"/>
      <c r="V28" s="402">
        <f aca="true" t="shared" si="2" ref="V28:V33">SUM(E28:U28)</f>
        <v>0</v>
      </c>
      <c r="W28" s="403">
        <f aca="true" t="shared" si="3" ref="W28:W33">SUM(D28-C28)</f>
        <v>0</v>
      </c>
    </row>
    <row r="29" spans="1:23" ht="12.75">
      <c r="A29" s="461"/>
      <c r="B29" s="462"/>
      <c r="C29" s="463"/>
      <c r="D29" s="463"/>
      <c r="E29" s="463"/>
      <c r="F29" s="463"/>
      <c r="G29" s="463"/>
      <c r="H29" s="463"/>
      <c r="I29" s="463"/>
      <c r="J29" s="463"/>
      <c r="K29" s="463"/>
      <c r="L29" s="463"/>
      <c r="M29" s="463"/>
      <c r="N29" s="463"/>
      <c r="O29" s="463"/>
      <c r="P29" s="463"/>
      <c r="Q29" s="463"/>
      <c r="R29" s="463"/>
      <c r="S29" s="463"/>
      <c r="T29" s="463"/>
      <c r="U29" s="463"/>
      <c r="V29" s="402">
        <f t="shared" si="2"/>
        <v>0</v>
      </c>
      <c r="W29" s="403">
        <f t="shared" si="3"/>
        <v>0</v>
      </c>
    </row>
    <row r="30" spans="1:23" ht="12.75">
      <c r="A30" s="461"/>
      <c r="B30" s="462"/>
      <c r="C30" s="463"/>
      <c r="D30" s="463"/>
      <c r="E30" s="463"/>
      <c r="F30" s="463"/>
      <c r="G30" s="463"/>
      <c r="H30" s="463"/>
      <c r="I30" s="463"/>
      <c r="J30" s="463"/>
      <c r="K30" s="463"/>
      <c r="L30" s="463"/>
      <c r="M30" s="463"/>
      <c r="N30" s="463"/>
      <c r="O30" s="463"/>
      <c r="P30" s="463"/>
      <c r="Q30" s="463"/>
      <c r="R30" s="463"/>
      <c r="S30" s="463"/>
      <c r="T30" s="463"/>
      <c r="U30" s="463"/>
      <c r="V30" s="402">
        <f t="shared" si="2"/>
        <v>0</v>
      </c>
      <c r="W30" s="403">
        <f t="shared" si="3"/>
        <v>0</v>
      </c>
    </row>
    <row r="31" spans="1:23" ht="12.75">
      <c r="A31" s="461"/>
      <c r="B31" s="462"/>
      <c r="C31" s="463"/>
      <c r="D31" s="463"/>
      <c r="E31" s="463"/>
      <c r="F31" s="463"/>
      <c r="G31" s="463"/>
      <c r="H31" s="463"/>
      <c r="I31" s="463"/>
      <c r="J31" s="463"/>
      <c r="K31" s="463"/>
      <c r="L31" s="463"/>
      <c r="M31" s="463"/>
      <c r="N31" s="463"/>
      <c r="O31" s="463"/>
      <c r="P31" s="463"/>
      <c r="Q31" s="463"/>
      <c r="R31" s="463"/>
      <c r="S31" s="463"/>
      <c r="T31" s="463"/>
      <c r="U31" s="463"/>
      <c r="V31" s="402">
        <f t="shared" si="2"/>
        <v>0</v>
      </c>
      <c r="W31" s="403">
        <f t="shared" si="3"/>
        <v>0</v>
      </c>
    </row>
    <row r="32" spans="1:23" ht="12.75">
      <c r="A32" s="461"/>
      <c r="B32" s="462"/>
      <c r="C32" s="463"/>
      <c r="D32" s="463"/>
      <c r="E32" s="463"/>
      <c r="F32" s="463"/>
      <c r="G32" s="463"/>
      <c r="H32" s="463"/>
      <c r="I32" s="463"/>
      <c r="J32" s="463"/>
      <c r="K32" s="463"/>
      <c r="L32" s="463"/>
      <c r="M32" s="463"/>
      <c r="N32" s="463"/>
      <c r="O32" s="463"/>
      <c r="P32" s="463"/>
      <c r="Q32" s="463"/>
      <c r="R32" s="463"/>
      <c r="S32" s="463"/>
      <c r="T32" s="463"/>
      <c r="U32" s="463"/>
      <c r="V32" s="402">
        <f t="shared" si="2"/>
        <v>0</v>
      </c>
      <c r="W32" s="403">
        <f t="shared" si="3"/>
        <v>0</v>
      </c>
    </row>
    <row r="33" spans="1:23" ht="12.75">
      <c r="A33" s="461"/>
      <c r="B33" s="462"/>
      <c r="C33" s="463"/>
      <c r="D33" s="463"/>
      <c r="E33" s="463"/>
      <c r="F33" s="463"/>
      <c r="G33" s="463"/>
      <c r="H33" s="463"/>
      <c r="I33" s="463"/>
      <c r="J33" s="463"/>
      <c r="K33" s="463"/>
      <c r="L33" s="463"/>
      <c r="M33" s="463"/>
      <c r="N33" s="463"/>
      <c r="O33" s="463"/>
      <c r="P33" s="463"/>
      <c r="Q33" s="463"/>
      <c r="R33" s="463"/>
      <c r="S33" s="463"/>
      <c r="T33" s="463"/>
      <c r="U33" s="463"/>
      <c r="V33" s="402">
        <f t="shared" si="2"/>
        <v>0</v>
      </c>
      <c r="W33" s="403">
        <f t="shared" si="3"/>
        <v>0</v>
      </c>
    </row>
    <row r="34" spans="1:23" ht="12.75">
      <c r="A34" s="461"/>
      <c r="B34" s="462"/>
      <c r="C34" s="463"/>
      <c r="D34" s="463"/>
      <c r="E34" s="463"/>
      <c r="F34" s="463"/>
      <c r="G34" s="463"/>
      <c r="H34" s="463"/>
      <c r="I34" s="463"/>
      <c r="J34" s="463"/>
      <c r="K34" s="463"/>
      <c r="L34" s="463"/>
      <c r="M34" s="463"/>
      <c r="N34" s="463"/>
      <c r="O34" s="463"/>
      <c r="P34" s="463"/>
      <c r="Q34" s="463"/>
      <c r="R34" s="463"/>
      <c r="S34" s="463"/>
      <c r="T34" s="463"/>
      <c r="U34" s="463"/>
      <c r="V34" s="402">
        <f t="shared" si="0"/>
        <v>0</v>
      </c>
      <c r="W34" s="403">
        <f t="shared" si="1"/>
        <v>0</v>
      </c>
    </row>
    <row r="35" spans="1:23" ht="12.75">
      <c r="A35" s="461"/>
      <c r="B35" s="462"/>
      <c r="C35" s="463"/>
      <c r="D35" s="463"/>
      <c r="E35" s="463"/>
      <c r="F35" s="463"/>
      <c r="G35" s="463"/>
      <c r="H35" s="463"/>
      <c r="I35" s="463"/>
      <c r="J35" s="463"/>
      <c r="K35" s="463"/>
      <c r="L35" s="463"/>
      <c r="M35" s="463"/>
      <c r="N35" s="463"/>
      <c r="O35" s="463"/>
      <c r="P35" s="463"/>
      <c r="Q35" s="463"/>
      <c r="R35" s="463"/>
      <c r="S35" s="463"/>
      <c r="T35" s="463"/>
      <c r="U35" s="463"/>
      <c r="V35" s="402">
        <f t="shared" si="0"/>
        <v>0</v>
      </c>
      <c r="W35" s="403">
        <f t="shared" si="1"/>
        <v>0</v>
      </c>
    </row>
    <row r="36" spans="1:23" ht="12.75">
      <c r="A36" s="461"/>
      <c r="B36" s="462"/>
      <c r="C36" s="463"/>
      <c r="D36" s="463"/>
      <c r="E36" s="463"/>
      <c r="F36" s="463"/>
      <c r="G36" s="463"/>
      <c r="H36" s="463"/>
      <c r="I36" s="463"/>
      <c r="J36" s="463"/>
      <c r="K36" s="463"/>
      <c r="L36" s="463"/>
      <c r="M36" s="463"/>
      <c r="N36" s="463"/>
      <c r="O36" s="463"/>
      <c r="P36" s="463"/>
      <c r="Q36" s="463"/>
      <c r="R36" s="463"/>
      <c r="S36" s="463"/>
      <c r="T36" s="463"/>
      <c r="U36" s="463"/>
      <c r="V36" s="402">
        <f t="shared" si="0"/>
        <v>0</v>
      </c>
      <c r="W36" s="403">
        <f t="shared" si="1"/>
        <v>0</v>
      </c>
    </row>
    <row r="37" spans="1:23" ht="12.75">
      <c r="A37" s="461"/>
      <c r="B37" s="462"/>
      <c r="C37" s="463"/>
      <c r="D37" s="463"/>
      <c r="E37" s="463"/>
      <c r="F37" s="463"/>
      <c r="G37" s="463"/>
      <c r="H37" s="463"/>
      <c r="I37" s="463"/>
      <c r="J37" s="463"/>
      <c r="K37" s="463"/>
      <c r="L37" s="463"/>
      <c r="M37" s="463"/>
      <c r="N37" s="463"/>
      <c r="O37" s="463"/>
      <c r="P37" s="463"/>
      <c r="Q37" s="463"/>
      <c r="R37" s="463"/>
      <c r="S37" s="463"/>
      <c r="T37" s="463"/>
      <c r="U37" s="463"/>
      <c r="V37" s="402">
        <f t="shared" si="0"/>
        <v>0</v>
      </c>
      <c r="W37" s="403">
        <f t="shared" si="1"/>
        <v>0</v>
      </c>
    </row>
    <row r="38" spans="1:23" ht="12.75">
      <c r="A38" s="461"/>
      <c r="B38" s="462"/>
      <c r="C38" s="463"/>
      <c r="D38" s="463"/>
      <c r="E38" s="463"/>
      <c r="F38" s="463"/>
      <c r="G38" s="463"/>
      <c r="H38" s="463"/>
      <c r="I38" s="463"/>
      <c r="J38" s="463"/>
      <c r="K38" s="463"/>
      <c r="L38" s="463"/>
      <c r="M38" s="463"/>
      <c r="N38" s="463"/>
      <c r="O38" s="463"/>
      <c r="P38" s="463"/>
      <c r="Q38" s="463"/>
      <c r="R38" s="463"/>
      <c r="S38" s="463"/>
      <c r="T38" s="463"/>
      <c r="U38" s="463"/>
      <c r="V38" s="402">
        <f t="shared" si="0"/>
        <v>0</v>
      </c>
      <c r="W38" s="403">
        <f t="shared" si="1"/>
        <v>0</v>
      </c>
    </row>
    <row r="39" spans="1:23" ht="12.75">
      <c r="A39" s="461"/>
      <c r="B39" s="462"/>
      <c r="C39" s="463"/>
      <c r="D39" s="463"/>
      <c r="E39" s="463"/>
      <c r="F39" s="463"/>
      <c r="G39" s="463"/>
      <c r="H39" s="463"/>
      <c r="I39" s="463"/>
      <c r="J39" s="463"/>
      <c r="K39" s="463"/>
      <c r="L39" s="463"/>
      <c r="M39" s="463"/>
      <c r="N39" s="463"/>
      <c r="O39" s="463"/>
      <c r="P39" s="463"/>
      <c r="Q39" s="463"/>
      <c r="R39" s="463"/>
      <c r="S39" s="463"/>
      <c r="T39" s="463"/>
      <c r="U39" s="463"/>
      <c r="V39" s="402">
        <f t="shared" si="0"/>
        <v>0</v>
      </c>
      <c r="W39" s="403">
        <f t="shared" si="1"/>
        <v>0</v>
      </c>
    </row>
    <row r="40" spans="1:23" ht="12.75">
      <c r="A40" s="461"/>
      <c r="B40" s="462"/>
      <c r="C40" s="463"/>
      <c r="D40" s="463"/>
      <c r="E40" s="463"/>
      <c r="F40" s="463"/>
      <c r="G40" s="463"/>
      <c r="H40" s="463"/>
      <c r="I40" s="463"/>
      <c r="J40" s="463"/>
      <c r="K40" s="463"/>
      <c r="L40" s="463"/>
      <c r="M40" s="463"/>
      <c r="N40" s="463"/>
      <c r="O40" s="463"/>
      <c r="P40" s="463"/>
      <c r="Q40" s="463"/>
      <c r="R40" s="463"/>
      <c r="S40" s="463"/>
      <c r="T40" s="463"/>
      <c r="U40" s="463"/>
      <c r="V40" s="402">
        <f t="shared" si="0"/>
        <v>0</v>
      </c>
      <c r="W40" s="403">
        <f t="shared" si="1"/>
        <v>0</v>
      </c>
    </row>
    <row r="41" spans="1:23" ht="12.75">
      <c r="A41" s="461"/>
      <c r="B41" s="462"/>
      <c r="C41" s="463"/>
      <c r="D41" s="463"/>
      <c r="E41" s="463"/>
      <c r="F41" s="463"/>
      <c r="G41" s="463"/>
      <c r="H41" s="463"/>
      <c r="I41" s="463"/>
      <c r="J41" s="463"/>
      <c r="K41" s="463"/>
      <c r="L41" s="463"/>
      <c r="M41" s="463"/>
      <c r="N41" s="463"/>
      <c r="O41" s="463"/>
      <c r="P41" s="463"/>
      <c r="Q41" s="463"/>
      <c r="R41" s="463"/>
      <c r="S41" s="463"/>
      <c r="T41" s="463"/>
      <c r="U41" s="463"/>
      <c r="V41" s="402">
        <f t="shared" si="0"/>
        <v>0</v>
      </c>
      <c r="W41" s="403">
        <f t="shared" si="1"/>
        <v>0</v>
      </c>
    </row>
    <row r="42" spans="1:23" ht="12.75">
      <c r="A42" s="461"/>
      <c r="B42" s="462"/>
      <c r="C42" s="463"/>
      <c r="D42" s="463"/>
      <c r="E42" s="463"/>
      <c r="F42" s="463"/>
      <c r="G42" s="463"/>
      <c r="H42" s="463"/>
      <c r="I42" s="463"/>
      <c r="J42" s="463"/>
      <c r="K42" s="463"/>
      <c r="L42" s="463"/>
      <c r="M42" s="463"/>
      <c r="N42" s="463"/>
      <c r="O42" s="463"/>
      <c r="P42" s="463"/>
      <c r="Q42" s="463"/>
      <c r="R42" s="463"/>
      <c r="S42" s="463"/>
      <c r="T42" s="463"/>
      <c r="U42" s="463"/>
      <c r="V42" s="402">
        <f t="shared" si="0"/>
        <v>0</v>
      </c>
      <c r="W42" s="403">
        <f t="shared" si="1"/>
        <v>0</v>
      </c>
    </row>
    <row r="43" spans="1:23" ht="12.75">
      <c r="A43" s="461"/>
      <c r="B43" s="462"/>
      <c r="C43" s="463"/>
      <c r="D43" s="463"/>
      <c r="E43" s="463"/>
      <c r="F43" s="463"/>
      <c r="G43" s="463"/>
      <c r="H43" s="463"/>
      <c r="I43" s="463"/>
      <c r="J43" s="463"/>
      <c r="K43" s="463"/>
      <c r="L43" s="463"/>
      <c r="M43" s="463"/>
      <c r="N43" s="463"/>
      <c r="O43" s="463"/>
      <c r="P43" s="463"/>
      <c r="Q43" s="463"/>
      <c r="R43" s="463"/>
      <c r="S43" s="463"/>
      <c r="T43" s="463"/>
      <c r="U43" s="463"/>
      <c r="V43" s="402">
        <f t="shared" si="0"/>
        <v>0</v>
      </c>
      <c r="W43" s="403">
        <f t="shared" si="1"/>
        <v>0</v>
      </c>
    </row>
    <row r="44" spans="1:23" ht="12.75">
      <c r="A44" s="461"/>
      <c r="B44" s="462"/>
      <c r="C44" s="463"/>
      <c r="D44" s="463"/>
      <c r="E44" s="463"/>
      <c r="F44" s="463"/>
      <c r="G44" s="463"/>
      <c r="H44" s="463"/>
      <c r="I44" s="463"/>
      <c r="J44" s="463"/>
      <c r="K44" s="463"/>
      <c r="L44" s="463"/>
      <c r="M44" s="463"/>
      <c r="N44" s="463"/>
      <c r="O44" s="463"/>
      <c r="P44" s="463"/>
      <c r="Q44" s="463"/>
      <c r="R44" s="463"/>
      <c r="S44" s="463"/>
      <c r="T44" s="463"/>
      <c r="U44" s="463"/>
      <c r="V44" s="402">
        <f t="shared" si="0"/>
        <v>0</v>
      </c>
      <c r="W44" s="403">
        <f t="shared" si="1"/>
        <v>0</v>
      </c>
    </row>
    <row r="45" spans="1:23" ht="12.75">
      <c r="A45" s="461"/>
      <c r="B45" s="462"/>
      <c r="C45" s="463"/>
      <c r="D45" s="463"/>
      <c r="E45" s="463"/>
      <c r="F45" s="463"/>
      <c r="G45" s="463"/>
      <c r="H45" s="463"/>
      <c r="I45" s="463"/>
      <c r="J45" s="463"/>
      <c r="K45" s="463"/>
      <c r="L45" s="463"/>
      <c r="M45" s="463"/>
      <c r="N45" s="463"/>
      <c r="O45" s="463"/>
      <c r="P45" s="463"/>
      <c r="Q45" s="463"/>
      <c r="R45" s="463"/>
      <c r="S45" s="463"/>
      <c r="T45" s="463"/>
      <c r="U45" s="463"/>
      <c r="V45" s="402">
        <f t="shared" si="0"/>
        <v>0</v>
      </c>
      <c r="W45" s="403">
        <f t="shared" si="1"/>
        <v>0</v>
      </c>
    </row>
    <row r="46" spans="1:23" ht="12.75">
      <c r="A46" s="326" t="s">
        <v>90</v>
      </c>
      <c r="B46" s="462"/>
      <c r="C46" s="463"/>
      <c r="D46" s="463"/>
      <c r="E46" s="463"/>
      <c r="F46" s="463"/>
      <c r="G46" s="463"/>
      <c r="H46" s="463"/>
      <c r="I46" s="463"/>
      <c r="J46" s="463"/>
      <c r="K46" s="463"/>
      <c r="L46" s="463"/>
      <c r="M46" s="463"/>
      <c r="N46" s="463"/>
      <c r="O46" s="463"/>
      <c r="P46" s="463"/>
      <c r="Q46" s="463"/>
      <c r="R46" s="463"/>
      <c r="S46" s="463"/>
      <c r="T46" s="463"/>
      <c r="U46" s="463"/>
      <c r="V46" s="402">
        <f t="shared" si="0"/>
        <v>0</v>
      </c>
      <c r="W46" s="403">
        <f t="shared" si="1"/>
        <v>0</v>
      </c>
    </row>
    <row r="47" spans="1:23" ht="12.75">
      <c r="A47" s="326" t="s">
        <v>224</v>
      </c>
      <c r="B47" s="462"/>
      <c r="C47" s="463"/>
      <c r="D47" s="463"/>
      <c r="E47" s="463"/>
      <c r="F47" s="463"/>
      <c r="G47" s="463"/>
      <c r="H47" s="463"/>
      <c r="I47" s="463"/>
      <c r="J47" s="463"/>
      <c r="K47" s="463"/>
      <c r="L47" s="463"/>
      <c r="M47" s="463"/>
      <c r="N47" s="463"/>
      <c r="O47" s="463"/>
      <c r="P47" s="463"/>
      <c r="Q47" s="463"/>
      <c r="R47" s="463"/>
      <c r="S47" s="463"/>
      <c r="T47" s="463"/>
      <c r="U47" s="463"/>
      <c r="V47" s="402">
        <f t="shared" si="0"/>
        <v>0</v>
      </c>
      <c r="W47" s="403">
        <f t="shared" si="1"/>
        <v>0</v>
      </c>
    </row>
    <row r="48" spans="1:23" ht="12.75">
      <c r="A48" s="326" t="s">
        <v>225</v>
      </c>
      <c r="B48" s="462"/>
      <c r="C48" s="463"/>
      <c r="D48" s="463"/>
      <c r="E48" s="463"/>
      <c r="F48" s="463"/>
      <c r="G48" s="463"/>
      <c r="H48" s="463"/>
      <c r="I48" s="463"/>
      <c r="J48" s="463"/>
      <c r="K48" s="463"/>
      <c r="L48" s="463"/>
      <c r="M48" s="463"/>
      <c r="N48" s="463"/>
      <c r="O48" s="463"/>
      <c r="P48" s="463"/>
      <c r="Q48" s="463"/>
      <c r="R48" s="463"/>
      <c r="S48" s="463"/>
      <c r="T48" s="463"/>
      <c r="U48" s="463"/>
      <c r="V48" s="402">
        <f t="shared" si="0"/>
        <v>0</v>
      </c>
      <c r="W48" s="403">
        <f t="shared" si="1"/>
        <v>0</v>
      </c>
    </row>
    <row r="49" spans="1:23" ht="12.75">
      <c r="A49" s="326" t="s">
        <v>226</v>
      </c>
      <c r="B49" s="462"/>
      <c r="C49" s="463"/>
      <c r="D49" s="463"/>
      <c r="E49" s="463"/>
      <c r="F49" s="463"/>
      <c r="G49" s="463"/>
      <c r="H49" s="463"/>
      <c r="I49" s="463"/>
      <c r="J49" s="463"/>
      <c r="K49" s="463"/>
      <c r="L49" s="463"/>
      <c r="M49" s="463"/>
      <c r="N49" s="463"/>
      <c r="O49" s="463"/>
      <c r="P49" s="463"/>
      <c r="Q49" s="463"/>
      <c r="R49" s="463"/>
      <c r="S49" s="463"/>
      <c r="T49" s="463"/>
      <c r="U49" s="463"/>
      <c r="V49" s="402">
        <f t="shared" si="0"/>
        <v>0</v>
      </c>
      <c r="W49" s="403">
        <f t="shared" si="1"/>
        <v>0</v>
      </c>
    </row>
    <row r="50" spans="1:23" ht="26.25">
      <c r="A50" s="272" t="s">
        <v>91</v>
      </c>
      <c r="B50" s="323"/>
      <c r="C50" s="401">
        <f>SUM(C25:C49)</f>
        <v>0</v>
      </c>
      <c r="D50" s="402">
        <f>SUM(D25:D49)</f>
        <v>0</v>
      </c>
      <c r="E50" s="402">
        <f aca="true" t="shared" si="4" ref="E50:U50">SUM(E25:E49)</f>
        <v>0</v>
      </c>
      <c r="F50" s="402">
        <f t="shared" si="4"/>
        <v>0</v>
      </c>
      <c r="G50" s="402">
        <f>SUM(G25:G49)</f>
        <v>0</v>
      </c>
      <c r="H50" s="402">
        <f t="shared" si="4"/>
        <v>0</v>
      </c>
      <c r="I50" s="402">
        <f t="shared" si="4"/>
        <v>0</v>
      </c>
      <c r="J50" s="402">
        <f>SUM(J25:J49)</f>
        <v>0</v>
      </c>
      <c r="K50" s="402">
        <f t="shared" si="4"/>
        <v>0</v>
      </c>
      <c r="L50" s="402">
        <f>SUM(L25:L49)</f>
        <v>0</v>
      </c>
      <c r="M50" s="402">
        <f t="shared" si="4"/>
        <v>0</v>
      </c>
      <c r="N50" s="402">
        <f t="shared" si="4"/>
        <v>0</v>
      </c>
      <c r="O50" s="402">
        <f t="shared" si="4"/>
        <v>0</v>
      </c>
      <c r="P50" s="402">
        <f>SUM(P25:P49)</f>
        <v>0</v>
      </c>
      <c r="Q50" s="402">
        <f>SUM(Q25:Q49)</f>
        <v>0</v>
      </c>
      <c r="R50" s="402">
        <f>SUM(R25:R49)</f>
        <v>0</v>
      </c>
      <c r="S50" s="402">
        <f>SUM(S25:S49)</f>
        <v>0</v>
      </c>
      <c r="T50" s="402">
        <f t="shared" si="4"/>
        <v>0</v>
      </c>
      <c r="U50" s="402">
        <f t="shared" si="4"/>
        <v>0</v>
      </c>
      <c r="V50" s="402">
        <f>SUM(V25:V49)</f>
        <v>0</v>
      </c>
      <c r="W50" s="403">
        <f>SUM(W25:W49)</f>
        <v>0</v>
      </c>
    </row>
    <row r="51" spans="1:23" ht="15.75">
      <c r="A51" s="322" t="s">
        <v>191</v>
      </c>
      <c r="B51" s="404">
        <f>SUM(B25:B49)</f>
        <v>0</v>
      </c>
      <c r="C51" s="324"/>
      <c r="D51" s="324"/>
      <c r="E51" s="324"/>
      <c r="F51" s="324"/>
      <c r="G51" s="324"/>
      <c r="H51" s="324"/>
      <c r="I51" s="324"/>
      <c r="J51" s="324"/>
      <c r="K51" s="324"/>
      <c r="L51" s="324"/>
      <c r="M51" s="324"/>
      <c r="N51" s="324"/>
      <c r="O51" s="324"/>
      <c r="P51" s="324"/>
      <c r="Q51" s="324"/>
      <c r="R51" s="324"/>
      <c r="S51" s="324"/>
      <c r="T51" s="324"/>
      <c r="U51" s="324"/>
      <c r="V51" s="324"/>
      <c r="W51" s="325"/>
    </row>
    <row r="52" spans="1:21" s="19" customFormat="1" ht="39.75" customHeight="1">
      <c r="A52" s="586" t="s">
        <v>373</v>
      </c>
      <c r="B52" s="587"/>
      <c r="C52" s="587"/>
      <c r="D52" s="587"/>
      <c r="E52" s="587"/>
      <c r="F52" s="587"/>
      <c r="G52" s="587"/>
      <c r="H52" s="587"/>
      <c r="I52" s="587"/>
      <c r="J52" s="587"/>
      <c r="K52" s="587"/>
      <c r="L52" s="587"/>
      <c r="M52" s="587"/>
      <c r="N52" s="587"/>
      <c r="O52" s="587"/>
      <c r="P52" s="587"/>
      <c r="Q52" s="587"/>
      <c r="R52" s="587"/>
      <c r="S52" s="587"/>
      <c r="T52" s="587"/>
      <c r="U52" s="257"/>
    </row>
    <row r="53" spans="1:21" s="19" customFormat="1" ht="15.75">
      <c r="A53" s="46" t="s">
        <v>374</v>
      </c>
      <c r="B53" s="46"/>
      <c r="C53" s="46"/>
      <c r="D53" s="46"/>
      <c r="E53" s="46"/>
      <c r="F53" s="46"/>
      <c r="G53" s="46"/>
      <c r="H53" s="46"/>
      <c r="I53" s="46"/>
      <c r="J53" s="46"/>
      <c r="K53" s="46"/>
      <c r="L53" s="46"/>
      <c r="M53" s="46"/>
      <c r="N53" s="46"/>
      <c r="O53" s="46"/>
      <c r="P53" s="46"/>
      <c r="Q53" s="46"/>
      <c r="R53" s="46"/>
      <c r="S53" s="46"/>
      <c r="T53" s="46"/>
      <c r="U53" s="46"/>
    </row>
    <row r="54" spans="1:21" ht="12.75">
      <c r="A54" s="258"/>
      <c r="B54" s="258"/>
      <c r="C54" s="258"/>
      <c r="D54" s="258"/>
      <c r="E54" s="258"/>
      <c r="F54" s="258"/>
      <c r="G54" s="258"/>
      <c r="H54" s="258"/>
      <c r="I54" s="258"/>
      <c r="J54" s="258"/>
      <c r="K54" s="258"/>
      <c r="L54" s="258"/>
      <c r="M54" s="258"/>
      <c r="N54" s="258"/>
      <c r="O54" s="258"/>
      <c r="P54" s="258"/>
      <c r="Q54" s="258"/>
      <c r="R54" s="258"/>
      <c r="S54" s="258"/>
      <c r="T54" s="258"/>
      <c r="U54" s="258"/>
    </row>
    <row r="55" spans="1:21" ht="15.75">
      <c r="A55" s="73"/>
      <c r="B55" s="73"/>
      <c r="C55" s="73"/>
      <c r="D55" s="73"/>
      <c r="E55" s="259"/>
      <c r="F55" s="259"/>
      <c r="G55" s="259"/>
      <c r="H55" s="259"/>
      <c r="I55" s="259"/>
      <c r="J55" s="259"/>
      <c r="K55" s="259"/>
      <c r="L55" s="259"/>
      <c r="M55" s="259"/>
      <c r="N55" s="259"/>
      <c r="O55" s="259"/>
      <c r="P55" s="259"/>
      <c r="Q55" s="259"/>
      <c r="R55" s="259"/>
      <c r="S55" s="259"/>
      <c r="T55" s="258"/>
      <c r="U55" s="258"/>
    </row>
    <row r="56" spans="1:19" s="258" customFormat="1" ht="15.75">
      <c r="A56" s="111" t="s">
        <v>92</v>
      </c>
      <c r="B56" s="260"/>
      <c r="C56" s="260"/>
      <c r="D56" s="260"/>
      <c r="E56" s="260"/>
      <c r="F56" s="260"/>
      <c r="G56" s="260"/>
      <c r="H56" s="260"/>
      <c r="I56" s="260"/>
      <c r="J56" s="260"/>
      <c r="K56" s="260"/>
      <c r="L56" s="260"/>
      <c r="M56" s="260"/>
      <c r="N56" s="260"/>
      <c r="O56" s="260"/>
      <c r="P56" s="260"/>
      <c r="Q56" s="261"/>
      <c r="R56" s="261"/>
      <c r="S56" s="260"/>
    </row>
    <row r="57" spans="1:23" ht="27" customHeight="1">
      <c r="A57" s="212"/>
      <c r="B57" s="262"/>
      <c r="C57" s="246" t="s">
        <v>269</v>
      </c>
      <c r="D57" s="246" t="s">
        <v>269</v>
      </c>
      <c r="E57" s="246" t="s">
        <v>262</v>
      </c>
      <c r="F57" s="246" t="s">
        <v>262</v>
      </c>
      <c r="G57" s="246" t="s">
        <v>262</v>
      </c>
      <c r="H57" s="246" t="s">
        <v>262</v>
      </c>
      <c r="I57" s="246" t="s">
        <v>262</v>
      </c>
      <c r="J57" s="246" t="s">
        <v>67</v>
      </c>
      <c r="K57" s="247" t="s">
        <v>306</v>
      </c>
      <c r="L57" s="246" t="s">
        <v>19</v>
      </c>
      <c r="M57" s="247" t="s">
        <v>308</v>
      </c>
      <c r="N57" s="248" t="s">
        <v>68</v>
      </c>
      <c r="O57" s="246" t="s">
        <v>284</v>
      </c>
      <c r="P57" s="246" t="s">
        <v>361</v>
      </c>
      <c r="Q57" s="246" t="s">
        <v>307</v>
      </c>
      <c r="R57" s="246" t="s">
        <v>283</v>
      </c>
      <c r="S57" s="247" t="s">
        <v>69</v>
      </c>
      <c r="T57" s="247" t="s">
        <v>69</v>
      </c>
      <c r="U57" s="246" t="s">
        <v>63</v>
      </c>
      <c r="V57" s="246" t="s">
        <v>269</v>
      </c>
      <c r="W57" s="249" t="s">
        <v>269</v>
      </c>
    </row>
    <row r="58" spans="1:23" ht="12.75">
      <c r="A58" s="263"/>
      <c r="B58" s="264"/>
      <c r="C58" s="250" t="s">
        <v>71</v>
      </c>
      <c r="D58" s="250" t="s">
        <v>71</v>
      </c>
      <c r="E58" s="250" t="s">
        <v>72</v>
      </c>
      <c r="F58" s="250" t="s">
        <v>72</v>
      </c>
      <c r="G58" s="250" t="s">
        <v>73</v>
      </c>
      <c r="H58" s="250" t="s">
        <v>268</v>
      </c>
      <c r="I58" s="250" t="s">
        <v>74</v>
      </c>
      <c r="J58" s="250" t="s">
        <v>261</v>
      </c>
      <c r="K58" s="250" t="s">
        <v>266</v>
      </c>
      <c r="L58" s="250" t="s">
        <v>266</v>
      </c>
      <c r="M58" s="250" t="s">
        <v>266</v>
      </c>
      <c r="N58" s="251" t="s">
        <v>75</v>
      </c>
      <c r="O58" s="250" t="s">
        <v>266</v>
      </c>
      <c r="P58" s="250" t="s">
        <v>76</v>
      </c>
      <c r="Q58" s="250" t="s">
        <v>266</v>
      </c>
      <c r="R58" s="250" t="s">
        <v>266</v>
      </c>
      <c r="S58" s="250" t="s">
        <v>77</v>
      </c>
      <c r="T58" s="250" t="s">
        <v>77</v>
      </c>
      <c r="U58" s="250" t="s">
        <v>78</v>
      </c>
      <c r="V58" s="250" t="s">
        <v>79</v>
      </c>
      <c r="W58" s="252" t="s">
        <v>71</v>
      </c>
    </row>
    <row r="59" spans="1:23" ht="21">
      <c r="A59" s="265"/>
      <c r="B59" s="277"/>
      <c r="C59" s="253" t="s">
        <v>82</v>
      </c>
      <c r="D59" s="253" t="s">
        <v>83</v>
      </c>
      <c r="E59" s="253" t="s">
        <v>84</v>
      </c>
      <c r="F59" s="253" t="s">
        <v>85</v>
      </c>
      <c r="G59" s="253"/>
      <c r="H59" s="253"/>
      <c r="I59" s="253"/>
      <c r="J59" s="253" t="s">
        <v>266</v>
      </c>
      <c r="K59" s="254"/>
      <c r="L59" s="254"/>
      <c r="M59" s="254"/>
      <c r="N59" s="255" t="s">
        <v>86</v>
      </c>
      <c r="O59" s="253"/>
      <c r="P59" s="253" t="s">
        <v>266</v>
      </c>
      <c r="Q59" s="253"/>
      <c r="R59" s="253"/>
      <c r="S59" s="253" t="s">
        <v>87</v>
      </c>
      <c r="T59" s="253" t="s">
        <v>87</v>
      </c>
      <c r="U59" s="253" t="s">
        <v>88</v>
      </c>
      <c r="V59" s="253" t="s">
        <v>8</v>
      </c>
      <c r="W59" s="256" t="s">
        <v>89</v>
      </c>
    </row>
    <row r="60" spans="1:23" ht="24" customHeight="1">
      <c r="A60" s="265" t="s">
        <v>93</v>
      </c>
      <c r="B60" s="266"/>
      <c r="C60" s="464"/>
      <c r="D60" s="464"/>
      <c r="E60" s="464"/>
      <c r="F60" s="464"/>
      <c r="G60" s="464"/>
      <c r="H60" s="464"/>
      <c r="I60" s="464"/>
      <c r="J60" s="464"/>
      <c r="K60" s="464"/>
      <c r="L60" s="464"/>
      <c r="M60" s="464"/>
      <c r="N60" s="464"/>
      <c r="O60" s="464"/>
      <c r="P60" s="464"/>
      <c r="Q60" s="464"/>
      <c r="R60" s="464"/>
      <c r="S60" s="464"/>
      <c r="T60" s="464"/>
      <c r="U60" s="464"/>
      <c r="V60" s="405">
        <f>SUM(E60:U60)</f>
        <v>0</v>
      </c>
      <c r="W60" s="406">
        <f>SUM(D60-C60)</f>
        <v>0</v>
      </c>
    </row>
    <row r="61" spans="1:23" ht="24" customHeight="1">
      <c r="A61" s="267" t="s">
        <v>94</v>
      </c>
      <c r="B61" s="268"/>
      <c r="C61" s="402">
        <f>SUM(C60:C60)</f>
        <v>0</v>
      </c>
      <c r="D61" s="402">
        <f aca="true" t="shared" si="5" ref="D61:U61">SUM(D60:D60)</f>
        <v>0</v>
      </c>
      <c r="E61" s="402">
        <f>SUM(E60:E60)</f>
        <v>0</v>
      </c>
      <c r="F61" s="402">
        <f t="shared" si="5"/>
        <v>0</v>
      </c>
      <c r="G61" s="402">
        <f t="shared" si="5"/>
        <v>0</v>
      </c>
      <c r="H61" s="402">
        <f t="shared" si="5"/>
        <v>0</v>
      </c>
      <c r="I61" s="402">
        <f t="shared" si="5"/>
        <v>0</v>
      </c>
      <c r="J61" s="402">
        <f t="shared" si="5"/>
        <v>0</v>
      </c>
      <c r="K61" s="402">
        <f t="shared" si="5"/>
        <v>0</v>
      </c>
      <c r="L61" s="402">
        <f t="shared" si="5"/>
        <v>0</v>
      </c>
      <c r="M61" s="402">
        <f t="shared" si="5"/>
        <v>0</v>
      </c>
      <c r="N61" s="402">
        <f t="shared" si="5"/>
        <v>0</v>
      </c>
      <c r="O61" s="402">
        <f t="shared" si="5"/>
        <v>0</v>
      </c>
      <c r="P61" s="402">
        <f t="shared" si="5"/>
        <v>0</v>
      </c>
      <c r="Q61" s="402">
        <f t="shared" si="5"/>
        <v>0</v>
      </c>
      <c r="R61" s="402">
        <f t="shared" si="5"/>
        <v>0</v>
      </c>
      <c r="S61" s="402">
        <f t="shared" si="5"/>
        <v>0</v>
      </c>
      <c r="T61" s="402">
        <f t="shared" si="5"/>
        <v>0</v>
      </c>
      <c r="U61" s="402">
        <f t="shared" si="5"/>
        <v>0</v>
      </c>
      <c r="V61" s="402">
        <f>SUM(E61:U61)</f>
        <v>0</v>
      </c>
      <c r="W61" s="403">
        <f>SUM(W60:W60)</f>
        <v>0</v>
      </c>
    </row>
    <row r="62" spans="1:23" ht="24" customHeight="1">
      <c r="A62" s="267" t="s">
        <v>95</v>
      </c>
      <c r="B62" s="268"/>
      <c r="C62" s="402">
        <f aca="true" t="shared" si="6" ref="C62:W62">SUM(C50,C61)</f>
        <v>0</v>
      </c>
      <c r="D62" s="402">
        <f t="shared" si="6"/>
        <v>0</v>
      </c>
      <c r="E62" s="402">
        <f t="shared" si="6"/>
        <v>0</v>
      </c>
      <c r="F62" s="402">
        <f t="shared" si="6"/>
        <v>0</v>
      </c>
      <c r="G62" s="402">
        <f t="shared" si="6"/>
        <v>0</v>
      </c>
      <c r="H62" s="402">
        <f t="shared" si="6"/>
        <v>0</v>
      </c>
      <c r="I62" s="402">
        <f t="shared" si="6"/>
        <v>0</v>
      </c>
      <c r="J62" s="402">
        <f t="shared" si="6"/>
        <v>0</v>
      </c>
      <c r="K62" s="402">
        <f t="shared" si="6"/>
        <v>0</v>
      </c>
      <c r="L62" s="402">
        <f t="shared" si="6"/>
        <v>0</v>
      </c>
      <c r="M62" s="402">
        <f t="shared" si="6"/>
        <v>0</v>
      </c>
      <c r="N62" s="402">
        <f t="shared" si="6"/>
        <v>0</v>
      </c>
      <c r="O62" s="402">
        <f t="shared" si="6"/>
        <v>0</v>
      </c>
      <c r="P62" s="402">
        <f t="shared" si="6"/>
        <v>0</v>
      </c>
      <c r="Q62" s="402">
        <f t="shared" si="6"/>
        <v>0</v>
      </c>
      <c r="R62" s="402">
        <f t="shared" si="6"/>
        <v>0</v>
      </c>
      <c r="S62" s="402">
        <f t="shared" si="6"/>
        <v>0</v>
      </c>
      <c r="T62" s="402">
        <f t="shared" si="6"/>
        <v>0</v>
      </c>
      <c r="U62" s="402">
        <f t="shared" si="6"/>
        <v>0</v>
      </c>
      <c r="V62" s="402">
        <f>SUM(V50,V61)</f>
        <v>0</v>
      </c>
      <c r="W62" s="403">
        <f t="shared" si="6"/>
        <v>0</v>
      </c>
    </row>
    <row r="63" spans="1:19" ht="12.75">
      <c r="A63" s="264"/>
      <c r="B63" s="264"/>
      <c r="C63" s="258"/>
      <c r="D63" s="258"/>
      <c r="E63" s="258"/>
      <c r="F63" s="258"/>
      <c r="G63" s="258"/>
      <c r="H63" s="258"/>
      <c r="I63" s="258"/>
      <c r="J63" s="258"/>
      <c r="K63" s="258"/>
      <c r="L63" s="258"/>
      <c r="M63" s="258"/>
      <c r="N63" s="258"/>
      <c r="O63" s="258"/>
      <c r="P63" s="258"/>
      <c r="Q63" s="258"/>
      <c r="R63" s="258"/>
      <c r="S63" s="269"/>
    </row>
    <row r="64" spans="1:19" ht="12.75">
      <c r="A64" s="264"/>
      <c r="B64" s="264"/>
      <c r="C64" s="258"/>
      <c r="D64" s="258"/>
      <c r="E64" s="258"/>
      <c r="F64" s="258"/>
      <c r="G64" s="258"/>
      <c r="H64" s="258"/>
      <c r="I64" s="258"/>
      <c r="J64" s="258"/>
      <c r="K64" s="258"/>
      <c r="L64" s="258"/>
      <c r="M64" s="258"/>
      <c r="N64" s="258"/>
      <c r="O64" s="258"/>
      <c r="P64" s="258"/>
      <c r="Q64" s="258"/>
      <c r="R64" s="258"/>
      <c r="S64" s="269"/>
    </row>
    <row r="65" spans="1:19" ht="15.75">
      <c r="A65" s="270" t="s">
        <v>96</v>
      </c>
      <c r="B65" s="270"/>
      <c r="C65" s="271"/>
      <c r="D65" s="271"/>
      <c r="E65" s="271"/>
      <c r="F65" s="271"/>
      <c r="G65" s="271"/>
      <c r="H65" s="271"/>
      <c r="I65" s="271"/>
      <c r="J65" s="271"/>
      <c r="K65" s="271"/>
      <c r="L65" s="271"/>
      <c r="M65" s="271"/>
      <c r="N65" s="271"/>
      <c r="O65" s="271"/>
      <c r="P65" s="271"/>
      <c r="Q65" s="271"/>
      <c r="R65" s="271"/>
      <c r="S65" s="271"/>
    </row>
    <row r="66" spans="1:23" ht="27" customHeight="1">
      <c r="A66" s="212"/>
      <c r="B66" s="262"/>
      <c r="C66" s="246" t="s">
        <v>269</v>
      </c>
      <c r="D66" s="246" t="s">
        <v>269</v>
      </c>
      <c r="E66" s="246" t="s">
        <v>262</v>
      </c>
      <c r="F66" s="246" t="s">
        <v>262</v>
      </c>
      <c r="G66" s="246" t="s">
        <v>262</v>
      </c>
      <c r="H66" s="246" t="s">
        <v>262</v>
      </c>
      <c r="I66" s="246" t="s">
        <v>262</v>
      </c>
      <c r="J66" s="246" t="s">
        <v>67</v>
      </c>
      <c r="K66" s="247" t="s">
        <v>306</v>
      </c>
      <c r="L66" s="246" t="s">
        <v>19</v>
      </c>
      <c r="M66" s="247" t="s">
        <v>308</v>
      </c>
      <c r="N66" s="248" t="s">
        <v>68</v>
      </c>
      <c r="O66" s="246" t="s">
        <v>284</v>
      </c>
      <c r="P66" s="246" t="s">
        <v>361</v>
      </c>
      <c r="Q66" s="246" t="s">
        <v>307</v>
      </c>
      <c r="R66" s="246" t="s">
        <v>283</v>
      </c>
      <c r="S66" s="247" t="s">
        <v>69</v>
      </c>
      <c r="T66" s="247" t="s">
        <v>69</v>
      </c>
      <c r="U66" s="246" t="s">
        <v>63</v>
      </c>
      <c r="V66" s="246" t="s">
        <v>269</v>
      </c>
      <c r="W66" s="249" t="s">
        <v>269</v>
      </c>
    </row>
    <row r="67" spans="1:23" ht="12.75">
      <c r="A67" s="263"/>
      <c r="B67" s="264"/>
      <c r="C67" s="250" t="s">
        <v>71</v>
      </c>
      <c r="D67" s="250" t="s">
        <v>71</v>
      </c>
      <c r="E67" s="250" t="s">
        <v>72</v>
      </c>
      <c r="F67" s="250" t="s">
        <v>72</v>
      </c>
      <c r="G67" s="250" t="s">
        <v>73</v>
      </c>
      <c r="H67" s="250" t="s">
        <v>268</v>
      </c>
      <c r="I67" s="250" t="s">
        <v>74</v>
      </c>
      <c r="J67" s="250" t="s">
        <v>261</v>
      </c>
      <c r="K67" s="250" t="s">
        <v>266</v>
      </c>
      <c r="L67" s="250" t="s">
        <v>266</v>
      </c>
      <c r="M67" s="250" t="s">
        <v>266</v>
      </c>
      <c r="N67" s="251" t="s">
        <v>75</v>
      </c>
      <c r="O67" s="250" t="s">
        <v>266</v>
      </c>
      <c r="P67" s="250" t="s">
        <v>76</v>
      </c>
      <c r="Q67" s="250" t="s">
        <v>266</v>
      </c>
      <c r="R67" s="250" t="s">
        <v>266</v>
      </c>
      <c r="S67" s="250" t="s">
        <v>77</v>
      </c>
      <c r="T67" s="250" t="s">
        <v>77</v>
      </c>
      <c r="U67" s="250" t="s">
        <v>78</v>
      </c>
      <c r="V67" s="250" t="s">
        <v>79</v>
      </c>
      <c r="W67" s="252" t="s">
        <v>71</v>
      </c>
    </row>
    <row r="68" spans="1:23" ht="21">
      <c r="A68" s="265"/>
      <c r="B68" s="277"/>
      <c r="C68" s="253" t="s">
        <v>82</v>
      </c>
      <c r="D68" s="253" t="s">
        <v>83</v>
      </c>
      <c r="E68" s="253" t="s">
        <v>84</v>
      </c>
      <c r="F68" s="253" t="s">
        <v>85</v>
      </c>
      <c r="G68" s="253"/>
      <c r="H68" s="253"/>
      <c r="I68" s="253"/>
      <c r="J68" s="253" t="s">
        <v>266</v>
      </c>
      <c r="K68" s="254"/>
      <c r="L68" s="254"/>
      <c r="M68" s="254"/>
      <c r="N68" s="255" t="s">
        <v>86</v>
      </c>
      <c r="O68" s="253"/>
      <c r="P68" s="253" t="s">
        <v>266</v>
      </c>
      <c r="Q68" s="253"/>
      <c r="R68" s="253"/>
      <c r="S68" s="253" t="s">
        <v>87</v>
      </c>
      <c r="T68" s="253" t="s">
        <v>87</v>
      </c>
      <c r="U68" s="253" t="s">
        <v>88</v>
      </c>
      <c r="V68" s="253" t="s">
        <v>8</v>
      </c>
      <c r="W68" s="256" t="s">
        <v>89</v>
      </c>
    </row>
    <row r="69" spans="1:23" ht="24" customHeight="1">
      <c r="A69" s="267" t="s">
        <v>97</v>
      </c>
      <c r="B69" s="268"/>
      <c r="C69" s="463"/>
      <c r="D69" s="463"/>
      <c r="E69" s="463"/>
      <c r="F69" s="463"/>
      <c r="G69" s="463"/>
      <c r="H69" s="463"/>
      <c r="I69" s="463"/>
      <c r="J69" s="463"/>
      <c r="K69" s="463"/>
      <c r="L69" s="463"/>
      <c r="M69" s="463"/>
      <c r="N69" s="463"/>
      <c r="O69" s="463"/>
      <c r="P69" s="463"/>
      <c r="Q69" s="463"/>
      <c r="R69" s="463"/>
      <c r="S69" s="463"/>
      <c r="T69" s="463"/>
      <c r="U69" s="463"/>
      <c r="V69" s="402">
        <f>SUM(E69:U69)</f>
        <v>0</v>
      </c>
      <c r="W69" s="403">
        <f>SUM(D69-C69)</f>
        <v>0</v>
      </c>
    </row>
    <row r="70" spans="1:23" ht="24" customHeight="1">
      <c r="A70" s="267" t="s">
        <v>98</v>
      </c>
      <c r="B70" s="268"/>
      <c r="C70" s="463"/>
      <c r="D70" s="463"/>
      <c r="E70" s="463"/>
      <c r="F70" s="463"/>
      <c r="G70" s="463"/>
      <c r="H70" s="463"/>
      <c r="I70" s="463"/>
      <c r="J70" s="463"/>
      <c r="K70" s="463"/>
      <c r="L70" s="463"/>
      <c r="M70" s="463"/>
      <c r="N70" s="463"/>
      <c r="O70" s="463"/>
      <c r="P70" s="463"/>
      <c r="Q70" s="463"/>
      <c r="R70" s="463"/>
      <c r="S70" s="463"/>
      <c r="T70" s="463"/>
      <c r="U70" s="463"/>
      <c r="V70" s="402">
        <f>SUM(E70:U70)</f>
        <v>0</v>
      </c>
      <c r="W70" s="403">
        <f>SUM(D70-C70)</f>
        <v>0</v>
      </c>
    </row>
    <row r="71" spans="1:23" ht="24" customHeight="1">
      <c r="A71" s="267" t="s">
        <v>99</v>
      </c>
      <c r="B71" s="268"/>
      <c r="C71" s="463"/>
      <c r="D71" s="463"/>
      <c r="E71" s="463"/>
      <c r="F71" s="463"/>
      <c r="G71" s="463"/>
      <c r="H71" s="463"/>
      <c r="I71" s="463"/>
      <c r="J71" s="463"/>
      <c r="K71" s="463"/>
      <c r="L71" s="463"/>
      <c r="M71" s="463"/>
      <c r="N71" s="463"/>
      <c r="O71" s="463"/>
      <c r="P71" s="463"/>
      <c r="Q71" s="463"/>
      <c r="R71" s="463"/>
      <c r="S71" s="463"/>
      <c r="T71" s="463"/>
      <c r="U71" s="463"/>
      <c r="V71" s="402">
        <f>SUM(E71:U71)</f>
        <v>0</v>
      </c>
      <c r="W71" s="403">
        <f>SUM(D71-C71)</f>
        <v>0</v>
      </c>
    </row>
    <row r="72" spans="1:23" ht="24" customHeight="1">
      <c r="A72" s="267" t="s">
        <v>175</v>
      </c>
      <c r="B72" s="268"/>
      <c r="C72" s="463"/>
      <c r="D72" s="463"/>
      <c r="E72" s="463"/>
      <c r="F72" s="463"/>
      <c r="G72" s="463"/>
      <c r="H72" s="463"/>
      <c r="I72" s="463"/>
      <c r="J72" s="463"/>
      <c r="K72" s="463"/>
      <c r="L72" s="463"/>
      <c r="M72" s="463"/>
      <c r="N72" s="463"/>
      <c r="O72" s="463"/>
      <c r="P72" s="463"/>
      <c r="Q72" s="463"/>
      <c r="R72" s="463"/>
      <c r="S72" s="463"/>
      <c r="T72" s="463"/>
      <c r="U72" s="463"/>
      <c r="V72" s="402">
        <f>SUM(E72:U72)</f>
        <v>0</v>
      </c>
      <c r="W72" s="403">
        <f>SUM(D72-C72)</f>
        <v>0</v>
      </c>
    </row>
    <row r="73" spans="1:23" ht="24" customHeight="1">
      <c r="A73" s="267" t="s">
        <v>100</v>
      </c>
      <c r="B73" s="268"/>
      <c r="C73" s="463"/>
      <c r="D73" s="463"/>
      <c r="E73" s="463"/>
      <c r="F73" s="463"/>
      <c r="G73" s="463"/>
      <c r="H73" s="463"/>
      <c r="I73" s="463"/>
      <c r="J73" s="463"/>
      <c r="K73" s="463"/>
      <c r="L73" s="463"/>
      <c r="M73" s="463"/>
      <c r="N73" s="463"/>
      <c r="O73" s="463"/>
      <c r="P73" s="463"/>
      <c r="Q73" s="463"/>
      <c r="R73" s="463"/>
      <c r="S73" s="463"/>
      <c r="T73" s="463"/>
      <c r="U73" s="463"/>
      <c r="V73" s="402">
        <f>SUM(E73:U73)</f>
        <v>0</v>
      </c>
      <c r="W73" s="403">
        <f>SUM(D73-C73)</f>
        <v>0</v>
      </c>
    </row>
    <row r="74" spans="1:23" ht="24" customHeight="1">
      <c r="A74" s="272" t="s">
        <v>101</v>
      </c>
      <c r="B74" s="273"/>
      <c r="C74" s="402">
        <f>SUM(C69:C73)</f>
        <v>0</v>
      </c>
      <c r="D74" s="402">
        <f aca="true" t="shared" si="7" ref="D74:U74">SUM(D69:D73)</f>
        <v>0</v>
      </c>
      <c r="E74" s="402">
        <f t="shared" si="7"/>
        <v>0</v>
      </c>
      <c r="F74" s="402">
        <f t="shared" si="7"/>
        <v>0</v>
      </c>
      <c r="G74" s="402">
        <f t="shared" si="7"/>
        <v>0</v>
      </c>
      <c r="H74" s="402">
        <f t="shared" si="7"/>
        <v>0</v>
      </c>
      <c r="I74" s="402">
        <f t="shared" si="7"/>
        <v>0</v>
      </c>
      <c r="J74" s="402">
        <f t="shared" si="7"/>
        <v>0</v>
      </c>
      <c r="K74" s="402">
        <f t="shared" si="7"/>
        <v>0</v>
      </c>
      <c r="L74" s="402">
        <f t="shared" si="7"/>
        <v>0</v>
      </c>
      <c r="M74" s="402">
        <f t="shared" si="7"/>
        <v>0</v>
      </c>
      <c r="N74" s="402">
        <f t="shared" si="7"/>
        <v>0</v>
      </c>
      <c r="O74" s="402">
        <f t="shared" si="7"/>
        <v>0</v>
      </c>
      <c r="P74" s="402">
        <f t="shared" si="7"/>
        <v>0</v>
      </c>
      <c r="Q74" s="402">
        <f t="shared" si="7"/>
        <v>0</v>
      </c>
      <c r="R74" s="402">
        <f t="shared" si="7"/>
        <v>0</v>
      </c>
      <c r="S74" s="402">
        <f t="shared" si="7"/>
        <v>0</v>
      </c>
      <c r="T74" s="402">
        <f t="shared" si="7"/>
        <v>0</v>
      </c>
      <c r="U74" s="402">
        <f t="shared" si="7"/>
        <v>0</v>
      </c>
      <c r="V74" s="402">
        <f>SUM(V69:V73)</f>
        <v>0</v>
      </c>
      <c r="W74" s="403">
        <f>SUM(W69:W73)</f>
        <v>0</v>
      </c>
    </row>
    <row r="75" spans="1:23" ht="24" customHeight="1">
      <c r="A75" s="274" t="s">
        <v>57</v>
      </c>
      <c r="B75" s="275"/>
      <c r="C75" s="407">
        <f aca="true" t="shared" si="8" ref="C75:W75">SUM(C74,C62)</f>
        <v>0</v>
      </c>
      <c r="D75" s="407">
        <f t="shared" si="8"/>
        <v>0</v>
      </c>
      <c r="E75" s="407">
        <f t="shared" si="8"/>
        <v>0</v>
      </c>
      <c r="F75" s="407">
        <f t="shared" si="8"/>
        <v>0</v>
      </c>
      <c r="G75" s="407">
        <f t="shared" si="8"/>
        <v>0</v>
      </c>
      <c r="H75" s="407">
        <f t="shared" si="8"/>
        <v>0</v>
      </c>
      <c r="I75" s="407">
        <f t="shared" si="8"/>
        <v>0</v>
      </c>
      <c r="J75" s="407">
        <f t="shared" si="8"/>
        <v>0</v>
      </c>
      <c r="K75" s="407">
        <f t="shared" si="8"/>
        <v>0</v>
      </c>
      <c r="L75" s="407">
        <f t="shared" si="8"/>
        <v>0</v>
      </c>
      <c r="M75" s="407">
        <f t="shared" si="8"/>
        <v>0</v>
      </c>
      <c r="N75" s="407">
        <f t="shared" si="8"/>
        <v>0</v>
      </c>
      <c r="O75" s="407">
        <f t="shared" si="8"/>
        <v>0</v>
      </c>
      <c r="P75" s="407">
        <f t="shared" si="8"/>
        <v>0</v>
      </c>
      <c r="Q75" s="407">
        <f t="shared" si="8"/>
        <v>0</v>
      </c>
      <c r="R75" s="407">
        <f t="shared" si="8"/>
        <v>0</v>
      </c>
      <c r="S75" s="407">
        <f t="shared" si="8"/>
        <v>0</v>
      </c>
      <c r="T75" s="407">
        <f t="shared" si="8"/>
        <v>0</v>
      </c>
      <c r="U75" s="407">
        <f t="shared" si="8"/>
        <v>0</v>
      </c>
      <c r="V75" s="407">
        <f t="shared" si="8"/>
        <v>0</v>
      </c>
      <c r="W75" s="408">
        <f t="shared" si="8"/>
        <v>0</v>
      </c>
    </row>
    <row r="76" spans="1:21" ht="12.75">
      <c r="A76" s="258"/>
      <c r="B76" s="258"/>
      <c r="C76" s="258"/>
      <c r="D76" s="258"/>
      <c r="E76" s="258"/>
      <c r="F76" s="258"/>
      <c r="G76" s="258"/>
      <c r="H76" s="258"/>
      <c r="I76" s="258"/>
      <c r="J76" s="258"/>
      <c r="K76" s="258"/>
      <c r="L76" s="258"/>
      <c r="M76" s="258"/>
      <c r="N76" s="258"/>
      <c r="O76" s="258"/>
      <c r="P76" s="258"/>
      <c r="Q76" s="258"/>
      <c r="R76" s="258"/>
      <c r="S76" s="258"/>
      <c r="T76" s="258"/>
      <c r="U76" s="258"/>
    </row>
    <row r="77" spans="1:21" ht="15.75">
      <c r="A77" s="73"/>
      <c r="B77" s="73"/>
      <c r="C77" s="73"/>
      <c r="D77" s="73"/>
      <c r="E77" s="73"/>
      <c r="F77" s="73"/>
      <c r="G77" s="73"/>
      <c r="H77" s="73"/>
      <c r="I77" s="73"/>
      <c r="J77" s="73"/>
      <c r="K77" s="73"/>
      <c r="L77" s="73"/>
      <c r="M77" s="73"/>
      <c r="N77" s="73"/>
      <c r="O77" s="73"/>
      <c r="P77" s="73"/>
      <c r="Q77" s="46"/>
      <c r="R77" s="46"/>
      <c r="S77" s="46"/>
      <c r="T77" s="258"/>
      <c r="U77" s="258"/>
    </row>
    <row r="78" spans="1:18" s="258" customFormat="1" ht="15.75">
      <c r="A78" s="270" t="s">
        <v>102</v>
      </c>
      <c r="Q78" s="276"/>
      <c r="R78" s="276"/>
    </row>
    <row r="79" spans="1:23" ht="25.5">
      <c r="A79" s="212"/>
      <c r="B79" s="262"/>
      <c r="C79" s="246" t="s">
        <v>269</v>
      </c>
      <c r="D79" s="246" t="s">
        <v>269</v>
      </c>
      <c r="E79" s="246" t="s">
        <v>262</v>
      </c>
      <c r="F79" s="246" t="s">
        <v>262</v>
      </c>
      <c r="G79" s="246" t="s">
        <v>262</v>
      </c>
      <c r="H79" s="246" t="s">
        <v>262</v>
      </c>
      <c r="I79" s="246" t="s">
        <v>262</v>
      </c>
      <c r="J79" s="246" t="s">
        <v>67</v>
      </c>
      <c r="K79" s="247" t="s">
        <v>306</v>
      </c>
      <c r="L79" s="246" t="s">
        <v>19</v>
      </c>
      <c r="M79" s="247" t="s">
        <v>308</v>
      </c>
      <c r="N79" s="248" t="s">
        <v>68</v>
      </c>
      <c r="O79" s="246" t="s">
        <v>284</v>
      </c>
      <c r="P79" s="246" t="s">
        <v>361</v>
      </c>
      <c r="Q79" s="246" t="s">
        <v>307</v>
      </c>
      <c r="R79" s="246" t="s">
        <v>283</v>
      </c>
      <c r="S79" s="247" t="s">
        <v>69</v>
      </c>
      <c r="T79" s="247" t="s">
        <v>69</v>
      </c>
      <c r="U79" s="246" t="s">
        <v>63</v>
      </c>
      <c r="V79" s="246" t="s">
        <v>269</v>
      </c>
      <c r="W79" s="249" t="s">
        <v>269</v>
      </c>
    </row>
    <row r="80" spans="1:23" ht="12.75">
      <c r="A80" s="216"/>
      <c r="B80" s="258"/>
      <c r="C80" s="250" t="s">
        <v>71</v>
      </c>
      <c r="D80" s="250" t="s">
        <v>71</v>
      </c>
      <c r="E80" s="250" t="s">
        <v>72</v>
      </c>
      <c r="F80" s="250" t="s">
        <v>72</v>
      </c>
      <c r="G80" s="250" t="s">
        <v>73</v>
      </c>
      <c r="H80" s="250" t="s">
        <v>268</v>
      </c>
      <c r="I80" s="250" t="s">
        <v>74</v>
      </c>
      <c r="J80" s="250" t="s">
        <v>261</v>
      </c>
      <c r="K80" s="250" t="s">
        <v>266</v>
      </c>
      <c r="L80" s="250" t="s">
        <v>266</v>
      </c>
      <c r="M80" s="250" t="s">
        <v>266</v>
      </c>
      <c r="N80" s="251" t="s">
        <v>75</v>
      </c>
      <c r="O80" s="250" t="s">
        <v>266</v>
      </c>
      <c r="P80" s="250" t="s">
        <v>76</v>
      </c>
      <c r="Q80" s="250" t="s">
        <v>266</v>
      </c>
      <c r="R80" s="250" t="s">
        <v>266</v>
      </c>
      <c r="S80" s="250" t="s">
        <v>77</v>
      </c>
      <c r="T80" s="250" t="s">
        <v>77</v>
      </c>
      <c r="U80" s="250" t="s">
        <v>78</v>
      </c>
      <c r="V80" s="250" t="s">
        <v>79</v>
      </c>
      <c r="W80" s="252" t="s">
        <v>71</v>
      </c>
    </row>
    <row r="81" spans="1:23" ht="21">
      <c r="A81" s="282"/>
      <c r="B81" s="283"/>
      <c r="C81" s="253" t="s">
        <v>82</v>
      </c>
      <c r="D81" s="253" t="s">
        <v>83</v>
      </c>
      <c r="E81" s="253" t="s">
        <v>84</v>
      </c>
      <c r="F81" s="253" t="s">
        <v>85</v>
      </c>
      <c r="G81" s="253"/>
      <c r="H81" s="253"/>
      <c r="I81" s="253"/>
      <c r="J81" s="253" t="s">
        <v>266</v>
      </c>
      <c r="K81" s="254"/>
      <c r="L81" s="254"/>
      <c r="M81" s="254"/>
      <c r="N81" s="255" t="s">
        <v>86</v>
      </c>
      <c r="O81" s="253"/>
      <c r="P81" s="253" t="s">
        <v>266</v>
      </c>
      <c r="Q81" s="253"/>
      <c r="R81" s="253"/>
      <c r="S81" s="253" t="s">
        <v>87</v>
      </c>
      <c r="T81" s="253" t="s">
        <v>87</v>
      </c>
      <c r="U81" s="253" t="s">
        <v>88</v>
      </c>
      <c r="V81" s="253" t="s">
        <v>8</v>
      </c>
      <c r="W81" s="256" t="s">
        <v>89</v>
      </c>
    </row>
    <row r="82" spans="1:23" ht="26.25" customHeight="1">
      <c r="A82" s="265" t="s">
        <v>349</v>
      </c>
      <c r="B82" s="277"/>
      <c r="C82" s="464"/>
      <c r="D82" s="464"/>
      <c r="E82" s="464"/>
      <c r="F82" s="464"/>
      <c r="G82" s="464"/>
      <c r="H82" s="464"/>
      <c r="I82" s="464"/>
      <c r="J82" s="464"/>
      <c r="K82" s="464"/>
      <c r="L82" s="464"/>
      <c r="M82" s="464"/>
      <c r="N82" s="464"/>
      <c r="O82" s="464"/>
      <c r="P82" s="464"/>
      <c r="Q82" s="464"/>
      <c r="R82" s="464"/>
      <c r="S82" s="464"/>
      <c r="T82" s="464"/>
      <c r="U82" s="464"/>
      <c r="V82" s="405">
        <f>SUM(E82:U82)</f>
        <v>0</v>
      </c>
      <c r="W82" s="406">
        <f>D82-C82</f>
        <v>0</v>
      </c>
    </row>
    <row r="83" spans="1:23" ht="26.25" customHeight="1">
      <c r="A83" s="590" t="s">
        <v>351</v>
      </c>
      <c r="B83" s="591"/>
      <c r="C83" s="464"/>
      <c r="D83" s="464"/>
      <c r="E83" s="464"/>
      <c r="F83" s="464"/>
      <c r="G83" s="464"/>
      <c r="H83" s="464"/>
      <c r="I83" s="464"/>
      <c r="J83" s="464"/>
      <c r="K83" s="464"/>
      <c r="L83" s="464"/>
      <c r="M83" s="464"/>
      <c r="N83" s="464"/>
      <c r="O83" s="464"/>
      <c r="P83" s="464"/>
      <c r="Q83" s="464"/>
      <c r="R83" s="464"/>
      <c r="S83" s="464"/>
      <c r="T83" s="464"/>
      <c r="U83" s="464"/>
      <c r="V83" s="405"/>
      <c r="W83" s="406"/>
    </row>
    <row r="84" spans="1:23" ht="26.25" customHeight="1">
      <c r="A84" s="590" t="s">
        <v>350</v>
      </c>
      <c r="B84" s="591"/>
      <c r="C84" s="464"/>
      <c r="D84" s="464"/>
      <c r="E84" s="464"/>
      <c r="F84" s="464"/>
      <c r="G84" s="464"/>
      <c r="H84" s="464"/>
      <c r="I84" s="464"/>
      <c r="J84" s="464"/>
      <c r="K84" s="464"/>
      <c r="L84" s="464"/>
      <c r="M84" s="464"/>
      <c r="N84" s="464"/>
      <c r="O84" s="464"/>
      <c r="P84" s="464"/>
      <c r="Q84" s="464"/>
      <c r="R84" s="464"/>
      <c r="S84" s="464"/>
      <c r="T84" s="464"/>
      <c r="U84" s="464"/>
      <c r="V84" s="405"/>
      <c r="W84" s="406"/>
    </row>
    <row r="85" spans="1:23" ht="22.5" customHeight="1">
      <c r="A85" s="267" t="s">
        <v>103</v>
      </c>
      <c r="B85" s="278"/>
      <c r="C85" s="463"/>
      <c r="D85" s="463"/>
      <c r="E85" s="463"/>
      <c r="F85" s="463"/>
      <c r="G85" s="463"/>
      <c r="H85" s="463"/>
      <c r="I85" s="463"/>
      <c r="J85" s="463"/>
      <c r="K85" s="463"/>
      <c r="L85" s="463"/>
      <c r="M85" s="463"/>
      <c r="N85" s="463"/>
      <c r="O85" s="463"/>
      <c r="P85" s="463"/>
      <c r="Q85" s="463"/>
      <c r="R85" s="463"/>
      <c r="S85" s="463"/>
      <c r="T85" s="463"/>
      <c r="U85" s="463"/>
      <c r="V85" s="402">
        <f>SUM(E85:U85)</f>
        <v>0</v>
      </c>
      <c r="W85" s="406">
        <f>D85-C85</f>
        <v>0</v>
      </c>
    </row>
    <row r="86" spans="1:23" ht="22.5" customHeight="1">
      <c r="A86" s="267" t="s">
        <v>104</v>
      </c>
      <c r="B86" s="279"/>
      <c r="C86" s="463"/>
      <c r="D86" s="463"/>
      <c r="E86" s="463"/>
      <c r="F86" s="463"/>
      <c r="G86" s="463"/>
      <c r="H86" s="463"/>
      <c r="I86" s="463"/>
      <c r="J86" s="463"/>
      <c r="K86" s="463"/>
      <c r="L86" s="463"/>
      <c r="M86" s="463"/>
      <c r="N86" s="463"/>
      <c r="O86" s="463"/>
      <c r="P86" s="463"/>
      <c r="Q86" s="463"/>
      <c r="R86" s="463"/>
      <c r="S86" s="463"/>
      <c r="T86" s="463"/>
      <c r="U86" s="463"/>
      <c r="V86" s="402">
        <f>SUM(E86:U86)</f>
        <v>0</v>
      </c>
      <c r="W86" s="406">
        <f>D86-C86</f>
        <v>0</v>
      </c>
    </row>
    <row r="87" spans="1:23" ht="22.5" customHeight="1">
      <c r="A87" s="272" t="s">
        <v>105</v>
      </c>
      <c r="B87" s="280"/>
      <c r="C87" s="402">
        <f>SUM(C82:C86)</f>
        <v>0</v>
      </c>
      <c r="D87" s="402">
        <f aca="true" t="shared" si="9" ref="D87:N87">SUM(D82:D86)</f>
        <v>0</v>
      </c>
      <c r="E87" s="402">
        <f t="shared" si="9"/>
        <v>0</v>
      </c>
      <c r="F87" s="402">
        <f t="shared" si="9"/>
        <v>0</v>
      </c>
      <c r="G87" s="402">
        <f t="shared" si="9"/>
        <v>0</v>
      </c>
      <c r="H87" s="402">
        <f t="shared" si="9"/>
        <v>0</v>
      </c>
      <c r="I87" s="402">
        <f t="shared" si="9"/>
        <v>0</v>
      </c>
      <c r="J87" s="402">
        <f t="shared" si="9"/>
        <v>0</v>
      </c>
      <c r="K87" s="402">
        <f t="shared" si="9"/>
        <v>0</v>
      </c>
      <c r="L87" s="402">
        <f t="shared" si="9"/>
        <v>0</v>
      </c>
      <c r="M87" s="402">
        <f t="shared" si="9"/>
        <v>0</v>
      </c>
      <c r="N87" s="402">
        <f t="shared" si="9"/>
        <v>0</v>
      </c>
      <c r="O87" s="402">
        <f aca="true" t="shared" si="10" ref="O87:W87">SUM(O82:O86)</f>
        <v>0</v>
      </c>
      <c r="P87" s="402">
        <f t="shared" si="10"/>
        <v>0</v>
      </c>
      <c r="Q87" s="402">
        <f t="shared" si="10"/>
        <v>0</v>
      </c>
      <c r="R87" s="402">
        <f t="shared" si="10"/>
        <v>0</v>
      </c>
      <c r="S87" s="402">
        <f t="shared" si="10"/>
        <v>0</v>
      </c>
      <c r="T87" s="402">
        <f t="shared" si="10"/>
        <v>0</v>
      </c>
      <c r="U87" s="402">
        <f t="shared" si="10"/>
        <v>0</v>
      </c>
      <c r="V87" s="402">
        <f t="shared" si="10"/>
        <v>0</v>
      </c>
      <c r="W87" s="403">
        <f t="shared" si="10"/>
        <v>0</v>
      </c>
    </row>
    <row r="88" spans="1:21" ht="15.75">
      <c r="A88" s="46" t="s">
        <v>362</v>
      </c>
      <c r="B88" s="73"/>
      <c r="C88" s="73"/>
      <c r="D88" s="73"/>
      <c r="E88" s="73"/>
      <c r="F88" s="73"/>
      <c r="G88" s="73"/>
      <c r="H88" s="73"/>
      <c r="I88" s="73"/>
      <c r="J88" s="73"/>
      <c r="K88" s="73"/>
      <c r="L88" s="73"/>
      <c r="M88" s="73"/>
      <c r="N88" s="73"/>
      <c r="O88" s="73"/>
      <c r="P88" s="73"/>
      <c r="Q88" s="46"/>
      <c r="R88" s="46"/>
      <c r="S88" s="46"/>
      <c r="T88" s="258"/>
      <c r="U88" s="258"/>
    </row>
    <row r="89" spans="1:21" ht="15.75">
      <c r="A89" s="73"/>
      <c r="B89" s="73"/>
      <c r="C89" s="73"/>
      <c r="D89" s="73"/>
      <c r="E89" s="73"/>
      <c r="F89" s="73"/>
      <c r="G89" s="73"/>
      <c r="H89" s="73"/>
      <c r="I89" s="73"/>
      <c r="J89" s="73"/>
      <c r="K89" s="73"/>
      <c r="L89" s="73"/>
      <c r="M89" s="73"/>
      <c r="N89" s="73"/>
      <c r="O89" s="73"/>
      <c r="P89" s="73"/>
      <c r="Q89" s="46"/>
      <c r="R89" s="46"/>
      <c r="S89" s="46"/>
      <c r="T89" s="258"/>
      <c r="U89" s="258"/>
    </row>
    <row r="90" spans="1:23" ht="22.5" customHeight="1">
      <c r="A90" s="281" t="s">
        <v>106</v>
      </c>
      <c r="B90" s="281"/>
      <c r="C90" s="271" t="s">
        <v>271</v>
      </c>
      <c r="D90" s="271" t="s">
        <v>271</v>
      </c>
      <c r="E90" s="271"/>
      <c r="F90" s="271"/>
      <c r="G90" s="271"/>
      <c r="H90" s="271"/>
      <c r="I90" s="271"/>
      <c r="J90" s="271"/>
      <c r="K90" s="271"/>
      <c r="L90" s="271"/>
      <c r="M90" s="271"/>
      <c r="N90" s="271"/>
      <c r="O90" s="271"/>
      <c r="P90" s="271"/>
      <c r="Q90" s="271"/>
      <c r="R90" s="271"/>
      <c r="S90" s="271"/>
      <c r="T90" s="271"/>
      <c r="U90" s="271"/>
      <c r="V90" s="271" t="s">
        <v>271</v>
      </c>
      <c r="W90" s="271"/>
    </row>
    <row r="91" spans="1:23" ht="27" customHeight="1">
      <c r="A91" s="212"/>
      <c r="B91" s="262"/>
      <c r="C91" s="246" t="s">
        <v>269</v>
      </c>
      <c r="D91" s="246" t="s">
        <v>269</v>
      </c>
      <c r="E91" s="246" t="s">
        <v>262</v>
      </c>
      <c r="F91" s="246" t="s">
        <v>262</v>
      </c>
      <c r="G91" s="246" t="s">
        <v>262</v>
      </c>
      <c r="H91" s="246" t="s">
        <v>262</v>
      </c>
      <c r="I91" s="246" t="s">
        <v>262</v>
      </c>
      <c r="J91" s="246" t="s">
        <v>67</v>
      </c>
      <c r="K91" s="247" t="s">
        <v>306</v>
      </c>
      <c r="L91" s="246" t="s">
        <v>19</v>
      </c>
      <c r="M91" s="247" t="s">
        <v>308</v>
      </c>
      <c r="N91" s="248" t="s">
        <v>68</v>
      </c>
      <c r="O91" s="246" t="s">
        <v>284</v>
      </c>
      <c r="P91" s="246" t="s">
        <v>361</v>
      </c>
      <c r="Q91" s="246" t="s">
        <v>307</v>
      </c>
      <c r="R91" s="246" t="s">
        <v>283</v>
      </c>
      <c r="S91" s="247" t="s">
        <v>69</v>
      </c>
      <c r="T91" s="247" t="s">
        <v>69</v>
      </c>
      <c r="U91" s="246" t="s">
        <v>63</v>
      </c>
      <c r="V91" s="246" t="s">
        <v>269</v>
      </c>
      <c r="W91" s="249" t="s">
        <v>269</v>
      </c>
    </row>
    <row r="92" spans="1:23" ht="12.75">
      <c r="A92" s="263"/>
      <c r="B92" s="264"/>
      <c r="C92" s="250" t="s">
        <v>71</v>
      </c>
      <c r="D92" s="250" t="s">
        <v>71</v>
      </c>
      <c r="E92" s="250" t="s">
        <v>72</v>
      </c>
      <c r="F92" s="250" t="s">
        <v>72</v>
      </c>
      <c r="G92" s="250" t="s">
        <v>73</v>
      </c>
      <c r="H92" s="250" t="s">
        <v>268</v>
      </c>
      <c r="I92" s="250" t="s">
        <v>74</v>
      </c>
      <c r="J92" s="250" t="s">
        <v>261</v>
      </c>
      <c r="K92" s="250" t="s">
        <v>266</v>
      </c>
      <c r="L92" s="250" t="s">
        <v>266</v>
      </c>
      <c r="M92" s="250" t="s">
        <v>266</v>
      </c>
      <c r="N92" s="251" t="s">
        <v>75</v>
      </c>
      <c r="O92" s="250" t="s">
        <v>266</v>
      </c>
      <c r="P92" s="250" t="s">
        <v>76</v>
      </c>
      <c r="Q92" s="250" t="s">
        <v>266</v>
      </c>
      <c r="R92" s="250" t="s">
        <v>266</v>
      </c>
      <c r="S92" s="250" t="s">
        <v>77</v>
      </c>
      <c r="T92" s="250" t="s">
        <v>77</v>
      </c>
      <c r="U92" s="250" t="s">
        <v>78</v>
      </c>
      <c r="V92" s="250" t="s">
        <v>79</v>
      </c>
      <c r="W92" s="252" t="s">
        <v>71</v>
      </c>
    </row>
    <row r="93" spans="1:23" ht="21">
      <c r="A93" s="265"/>
      <c r="B93" s="277"/>
      <c r="C93" s="253" t="s">
        <v>82</v>
      </c>
      <c r="D93" s="253" t="s">
        <v>83</v>
      </c>
      <c r="E93" s="253" t="s">
        <v>84</v>
      </c>
      <c r="F93" s="253" t="s">
        <v>85</v>
      </c>
      <c r="G93" s="253"/>
      <c r="H93" s="253"/>
      <c r="I93" s="253"/>
      <c r="J93" s="253" t="s">
        <v>266</v>
      </c>
      <c r="K93" s="254"/>
      <c r="L93" s="254"/>
      <c r="M93" s="254"/>
      <c r="N93" s="255" t="s">
        <v>86</v>
      </c>
      <c r="O93" s="253"/>
      <c r="P93" s="253" t="s">
        <v>266</v>
      </c>
      <c r="Q93" s="253"/>
      <c r="R93" s="253"/>
      <c r="S93" s="253" t="s">
        <v>87</v>
      </c>
      <c r="T93" s="253" t="s">
        <v>87</v>
      </c>
      <c r="U93" s="253" t="s">
        <v>88</v>
      </c>
      <c r="V93" s="253" t="s">
        <v>8</v>
      </c>
      <c r="W93" s="256" t="s">
        <v>89</v>
      </c>
    </row>
    <row r="94" spans="1:23" ht="22.5" customHeight="1">
      <c r="A94" s="588" t="s">
        <v>107</v>
      </c>
      <c r="B94" s="589"/>
      <c r="C94" s="464"/>
      <c r="D94" s="464"/>
      <c r="E94" s="464"/>
      <c r="F94" s="464"/>
      <c r="G94" s="464"/>
      <c r="H94" s="464"/>
      <c r="I94" s="464"/>
      <c r="J94" s="464"/>
      <c r="K94" s="464"/>
      <c r="L94" s="464"/>
      <c r="M94" s="464"/>
      <c r="N94" s="464"/>
      <c r="O94" s="464"/>
      <c r="P94" s="464"/>
      <c r="Q94" s="464"/>
      <c r="R94" s="464"/>
      <c r="S94" s="464"/>
      <c r="T94" s="464"/>
      <c r="U94" s="464"/>
      <c r="V94" s="405">
        <f>SUM(E94:U94)</f>
        <v>0</v>
      </c>
      <c r="W94" s="406">
        <f>D94-C94</f>
        <v>0</v>
      </c>
    </row>
    <row r="95" spans="1:23" ht="22.5" customHeight="1">
      <c r="A95" s="267" t="s">
        <v>108</v>
      </c>
      <c r="B95" s="278"/>
      <c r="C95" s="463"/>
      <c r="D95" s="463"/>
      <c r="E95" s="463"/>
      <c r="F95" s="463"/>
      <c r="G95" s="463"/>
      <c r="H95" s="463"/>
      <c r="I95" s="463"/>
      <c r="J95" s="463"/>
      <c r="K95" s="463"/>
      <c r="L95" s="463"/>
      <c r="M95" s="463"/>
      <c r="N95" s="463"/>
      <c r="O95" s="463"/>
      <c r="P95" s="463"/>
      <c r="Q95" s="463"/>
      <c r="R95" s="463"/>
      <c r="S95" s="463"/>
      <c r="T95" s="463"/>
      <c r="U95" s="463"/>
      <c r="V95" s="402">
        <f>SUM(E95:U95)</f>
        <v>0</v>
      </c>
      <c r="W95" s="406">
        <f>D95-C95</f>
        <v>0</v>
      </c>
    </row>
    <row r="96" spans="1:23" ht="22.5" customHeight="1">
      <c r="A96" s="588" t="s">
        <v>109</v>
      </c>
      <c r="B96" s="589"/>
      <c r="C96" s="463"/>
      <c r="D96" s="463"/>
      <c r="E96" s="463"/>
      <c r="F96" s="463"/>
      <c r="G96" s="463"/>
      <c r="H96" s="463"/>
      <c r="I96" s="463"/>
      <c r="J96" s="463"/>
      <c r="K96" s="463"/>
      <c r="L96" s="463"/>
      <c r="M96" s="463"/>
      <c r="N96" s="463"/>
      <c r="O96" s="463"/>
      <c r="P96" s="463"/>
      <c r="Q96" s="463"/>
      <c r="R96" s="463"/>
      <c r="S96" s="463"/>
      <c r="T96" s="463"/>
      <c r="U96" s="463"/>
      <c r="V96" s="402">
        <f>SUM(E96:U96)</f>
        <v>0</v>
      </c>
      <c r="W96" s="406">
        <f>D96-C96</f>
        <v>0</v>
      </c>
    </row>
    <row r="97" spans="1:23" ht="22.5" customHeight="1">
      <c r="A97" s="588" t="s">
        <v>110</v>
      </c>
      <c r="B97" s="589"/>
      <c r="C97" s="463"/>
      <c r="D97" s="463"/>
      <c r="E97" s="463"/>
      <c r="F97" s="463"/>
      <c r="G97" s="463"/>
      <c r="H97" s="463"/>
      <c r="I97" s="463"/>
      <c r="J97" s="463"/>
      <c r="K97" s="463"/>
      <c r="L97" s="463"/>
      <c r="M97" s="463"/>
      <c r="N97" s="463"/>
      <c r="O97" s="463"/>
      <c r="P97" s="463"/>
      <c r="Q97" s="463"/>
      <c r="R97" s="463"/>
      <c r="S97" s="463"/>
      <c r="T97" s="463"/>
      <c r="U97" s="463"/>
      <c r="V97" s="402">
        <f>SUM(E97:U97)</f>
        <v>0</v>
      </c>
      <c r="W97" s="406">
        <f>D97-C97</f>
        <v>0</v>
      </c>
    </row>
    <row r="98" spans="1:23" ht="22.5" customHeight="1">
      <c r="A98" s="267" t="s">
        <v>111</v>
      </c>
      <c r="B98" s="278"/>
      <c r="C98" s="463"/>
      <c r="D98" s="463"/>
      <c r="E98" s="463"/>
      <c r="F98" s="463"/>
      <c r="G98" s="463"/>
      <c r="H98" s="463"/>
      <c r="I98" s="463"/>
      <c r="J98" s="463"/>
      <c r="K98" s="463"/>
      <c r="L98" s="463"/>
      <c r="M98" s="463"/>
      <c r="N98" s="463"/>
      <c r="O98" s="463"/>
      <c r="P98" s="463"/>
      <c r="Q98" s="463"/>
      <c r="R98" s="463"/>
      <c r="S98" s="463"/>
      <c r="T98" s="463"/>
      <c r="U98" s="463"/>
      <c r="V98" s="402">
        <f>SUM(E98:U98)</f>
        <v>0</v>
      </c>
      <c r="W98" s="406">
        <f>D98-C98</f>
        <v>0</v>
      </c>
    </row>
    <row r="99" spans="1:23" ht="22.5" customHeight="1">
      <c r="A99" s="596" t="s">
        <v>112</v>
      </c>
      <c r="B99" s="597"/>
      <c r="C99" s="402">
        <f>SUM(C94:C98)</f>
        <v>0</v>
      </c>
      <c r="D99" s="402">
        <f aca="true" t="shared" si="11" ref="D99:W99">SUM(D94:D98)</f>
        <v>0</v>
      </c>
      <c r="E99" s="402">
        <f t="shared" si="11"/>
        <v>0</v>
      </c>
      <c r="F99" s="402">
        <f t="shared" si="11"/>
        <v>0</v>
      </c>
      <c r="G99" s="402">
        <f t="shared" si="11"/>
        <v>0</v>
      </c>
      <c r="H99" s="402">
        <f t="shared" si="11"/>
        <v>0</v>
      </c>
      <c r="I99" s="402">
        <f t="shared" si="11"/>
        <v>0</v>
      </c>
      <c r="J99" s="402">
        <f t="shared" si="11"/>
        <v>0</v>
      </c>
      <c r="K99" s="402">
        <f t="shared" si="11"/>
        <v>0</v>
      </c>
      <c r="L99" s="402">
        <f t="shared" si="11"/>
        <v>0</v>
      </c>
      <c r="M99" s="402">
        <f t="shared" si="11"/>
        <v>0</v>
      </c>
      <c r="N99" s="402">
        <f t="shared" si="11"/>
        <v>0</v>
      </c>
      <c r="O99" s="402">
        <f t="shared" si="11"/>
        <v>0</v>
      </c>
      <c r="P99" s="402">
        <f t="shared" si="11"/>
        <v>0</v>
      </c>
      <c r="Q99" s="402">
        <f t="shared" si="11"/>
        <v>0</v>
      </c>
      <c r="R99" s="402">
        <f t="shared" si="11"/>
        <v>0</v>
      </c>
      <c r="S99" s="402">
        <f t="shared" si="11"/>
        <v>0</v>
      </c>
      <c r="T99" s="402">
        <f t="shared" si="11"/>
        <v>0</v>
      </c>
      <c r="U99" s="402">
        <f t="shared" si="11"/>
        <v>0</v>
      </c>
      <c r="V99" s="402">
        <f t="shared" si="11"/>
        <v>0</v>
      </c>
      <c r="W99" s="403">
        <f t="shared" si="11"/>
        <v>0</v>
      </c>
    </row>
    <row r="100" spans="1:21" ht="12.75">
      <c r="A100" s="258"/>
      <c r="B100" s="258"/>
      <c r="C100" s="258"/>
      <c r="D100" s="258"/>
      <c r="E100" s="258"/>
      <c r="F100" s="258"/>
      <c r="G100" s="258"/>
      <c r="H100" s="258"/>
      <c r="I100" s="258"/>
      <c r="J100" s="258"/>
      <c r="K100" s="258"/>
      <c r="L100" s="258"/>
      <c r="M100" s="258"/>
      <c r="N100" s="258"/>
      <c r="O100" s="258"/>
      <c r="P100" s="258"/>
      <c r="Q100" s="258"/>
      <c r="R100" s="258"/>
      <c r="S100" s="258"/>
      <c r="T100" s="258"/>
      <c r="U100" s="258"/>
    </row>
    <row r="101" spans="1:21" ht="15.75">
      <c r="A101" s="73"/>
      <c r="B101" s="73"/>
      <c r="C101" s="73"/>
      <c r="D101" s="73"/>
      <c r="E101" s="73"/>
      <c r="F101" s="73"/>
      <c r="G101" s="73"/>
      <c r="H101" s="73"/>
      <c r="I101" s="73"/>
      <c r="J101" s="73"/>
      <c r="K101" s="73"/>
      <c r="L101" s="73"/>
      <c r="M101" s="73"/>
      <c r="N101" s="73"/>
      <c r="O101" s="73"/>
      <c r="P101" s="73"/>
      <c r="Q101" s="46"/>
      <c r="R101" s="46"/>
      <c r="S101" s="46"/>
      <c r="T101" s="258"/>
      <c r="U101" s="258"/>
    </row>
    <row r="102" spans="1:23" s="258" customFormat="1" ht="14.25">
      <c r="A102" s="281" t="s">
        <v>113</v>
      </c>
      <c r="B102" s="281"/>
      <c r="C102" s="271"/>
      <c r="D102" s="271"/>
      <c r="E102" s="271"/>
      <c r="F102" s="271"/>
      <c r="G102" s="271"/>
      <c r="H102" s="271"/>
      <c r="I102" s="271"/>
      <c r="J102" s="271"/>
      <c r="K102" s="271"/>
      <c r="L102" s="271"/>
      <c r="M102" s="271"/>
      <c r="N102" s="271"/>
      <c r="O102" s="271"/>
      <c r="P102" s="271"/>
      <c r="Q102" s="271"/>
      <c r="R102" s="271"/>
      <c r="S102" s="271"/>
      <c r="T102" s="271"/>
      <c r="U102" s="271"/>
      <c r="V102" s="271"/>
      <c r="W102" s="271"/>
    </row>
    <row r="103" spans="1:23" ht="27" customHeight="1">
      <c r="A103" s="212"/>
      <c r="B103" s="262"/>
      <c r="C103" s="246" t="s">
        <v>269</v>
      </c>
      <c r="D103" s="246" t="s">
        <v>269</v>
      </c>
      <c r="E103" s="246" t="s">
        <v>262</v>
      </c>
      <c r="F103" s="246" t="s">
        <v>262</v>
      </c>
      <c r="G103" s="246" t="s">
        <v>262</v>
      </c>
      <c r="H103" s="246" t="s">
        <v>262</v>
      </c>
      <c r="I103" s="246" t="s">
        <v>262</v>
      </c>
      <c r="J103" s="246" t="s">
        <v>67</v>
      </c>
      <c r="K103" s="247" t="s">
        <v>306</v>
      </c>
      <c r="L103" s="246" t="s">
        <v>19</v>
      </c>
      <c r="M103" s="247" t="s">
        <v>308</v>
      </c>
      <c r="N103" s="248" t="s">
        <v>68</v>
      </c>
      <c r="O103" s="246" t="s">
        <v>284</v>
      </c>
      <c r="P103" s="246" t="s">
        <v>361</v>
      </c>
      <c r="Q103" s="246" t="s">
        <v>307</v>
      </c>
      <c r="R103" s="246" t="s">
        <v>283</v>
      </c>
      <c r="S103" s="247" t="s">
        <v>69</v>
      </c>
      <c r="T103" s="247" t="s">
        <v>69</v>
      </c>
      <c r="U103" s="246" t="s">
        <v>63</v>
      </c>
      <c r="V103" s="246" t="s">
        <v>269</v>
      </c>
      <c r="W103" s="249" t="s">
        <v>269</v>
      </c>
    </row>
    <row r="104" spans="1:23" ht="12.75">
      <c r="A104" s="263"/>
      <c r="B104" s="264"/>
      <c r="C104" s="250" t="s">
        <v>71</v>
      </c>
      <c r="D104" s="250" t="s">
        <v>71</v>
      </c>
      <c r="E104" s="250" t="s">
        <v>72</v>
      </c>
      <c r="F104" s="250" t="s">
        <v>72</v>
      </c>
      <c r="G104" s="250" t="s">
        <v>73</v>
      </c>
      <c r="H104" s="250" t="s">
        <v>268</v>
      </c>
      <c r="I104" s="250" t="s">
        <v>74</v>
      </c>
      <c r="J104" s="250" t="s">
        <v>261</v>
      </c>
      <c r="K104" s="250" t="s">
        <v>266</v>
      </c>
      <c r="L104" s="250" t="s">
        <v>266</v>
      </c>
      <c r="M104" s="250" t="s">
        <v>266</v>
      </c>
      <c r="N104" s="251" t="s">
        <v>75</v>
      </c>
      <c r="O104" s="250" t="s">
        <v>266</v>
      </c>
      <c r="P104" s="250" t="s">
        <v>76</v>
      </c>
      <c r="Q104" s="250" t="s">
        <v>266</v>
      </c>
      <c r="R104" s="250" t="s">
        <v>266</v>
      </c>
      <c r="S104" s="250" t="s">
        <v>77</v>
      </c>
      <c r="T104" s="250" t="s">
        <v>77</v>
      </c>
      <c r="U104" s="250" t="s">
        <v>78</v>
      </c>
      <c r="V104" s="250" t="s">
        <v>79</v>
      </c>
      <c r="W104" s="252" t="s">
        <v>71</v>
      </c>
    </row>
    <row r="105" spans="1:23" ht="21">
      <c r="A105" s="265"/>
      <c r="B105" s="277"/>
      <c r="C105" s="253" t="s">
        <v>82</v>
      </c>
      <c r="D105" s="253" t="s">
        <v>83</v>
      </c>
      <c r="E105" s="253" t="s">
        <v>84</v>
      </c>
      <c r="F105" s="253" t="s">
        <v>85</v>
      </c>
      <c r="G105" s="253"/>
      <c r="H105" s="253"/>
      <c r="I105" s="253"/>
      <c r="J105" s="253" t="s">
        <v>266</v>
      </c>
      <c r="K105" s="254"/>
      <c r="L105" s="254"/>
      <c r="M105" s="254"/>
      <c r="N105" s="255" t="s">
        <v>86</v>
      </c>
      <c r="O105" s="253"/>
      <c r="P105" s="253" t="s">
        <v>266</v>
      </c>
      <c r="Q105" s="253"/>
      <c r="R105" s="253"/>
      <c r="S105" s="253" t="s">
        <v>87</v>
      </c>
      <c r="T105" s="253" t="s">
        <v>87</v>
      </c>
      <c r="U105" s="253" t="s">
        <v>88</v>
      </c>
      <c r="V105" s="253" t="s">
        <v>8</v>
      </c>
      <c r="W105" s="256" t="s">
        <v>89</v>
      </c>
    </row>
    <row r="106" spans="1:23" ht="22.5" customHeight="1">
      <c r="A106" s="282" t="s">
        <v>114</v>
      </c>
      <c r="B106" s="283"/>
      <c r="C106" s="464"/>
      <c r="D106" s="464"/>
      <c r="E106" s="464"/>
      <c r="F106" s="464"/>
      <c r="G106" s="464"/>
      <c r="H106" s="464"/>
      <c r="I106" s="464"/>
      <c r="J106" s="464"/>
      <c r="K106" s="464"/>
      <c r="L106" s="464"/>
      <c r="M106" s="464"/>
      <c r="N106" s="464"/>
      <c r="O106" s="464"/>
      <c r="P106" s="464"/>
      <c r="Q106" s="464"/>
      <c r="R106" s="464"/>
      <c r="S106" s="464"/>
      <c r="T106" s="464"/>
      <c r="U106" s="464"/>
      <c r="V106" s="405">
        <f>SUM(E106:U106)</f>
        <v>0</v>
      </c>
      <c r="W106" s="406">
        <f>D106-C106</f>
        <v>0</v>
      </c>
    </row>
    <row r="107" spans="1:23" ht="22.5" customHeight="1">
      <c r="A107" s="284" t="s">
        <v>115</v>
      </c>
      <c r="B107" s="285"/>
      <c r="C107" s="463"/>
      <c r="D107" s="463"/>
      <c r="E107" s="463"/>
      <c r="F107" s="463"/>
      <c r="G107" s="463"/>
      <c r="H107" s="463"/>
      <c r="I107" s="463"/>
      <c r="J107" s="463"/>
      <c r="K107" s="463"/>
      <c r="L107" s="463"/>
      <c r="M107" s="463"/>
      <c r="N107" s="463"/>
      <c r="O107" s="463"/>
      <c r="P107" s="463"/>
      <c r="Q107" s="463"/>
      <c r="R107" s="463"/>
      <c r="S107" s="463"/>
      <c r="T107" s="463"/>
      <c r="U107" s="463"/>
      <c r="V107" s="402">
        <f>SUM(E107:U107)</f>
        <v>0</v>
      </c>
      <c r="W107" s="406">
        <f>D107-C107</f>
        <v>0</v>
      </c>
    </row>
    <row r="108" spans="1:23" ht="22.5" customHeight="1">
      <c r="A108" s="284" t="s">
        <v>116</v>
      </c>
      <c r="B108" s="285"/>
      <c r="C108" s="463"/>
      <c r="D108" s="463"/>
      <c r="E108" s="463"/>
      <c r="F108" s="463"/>
      <c r="G108" s="463"/>
      <c r="H108" s="463"/>
      <c r="I108" s="463"/>
      <c r="J108" s="463"/>
      <c r="K108" s="463"/>
      <c r="L108" s="463"/>
      <c r="M108" s="463"/>
      <c r="N108" s="463"/>
      <c r="O108" s="463"/>
      <c r="P108" s="463"/>
      <c r="Q108" s="463"/>
      <c r="R108" s="463"/>
      <c r="S108" s="463"/>
      <c r="T108" s="463"/>
      <c r="U108" s="463"/>
      <c r="V108" s="402">
        <f>SUM(E108:U108)</f>
        <v>0</v>
      </c>
      <c r="W108" s="406">
        <f>D108-C108</f>
        <v>0</v>
      </c>
    </row>
    <row r="109" spans="1:23" ht="27" customHeight="1">
      <c r="A109" s="596" t="s">
        <v>117</v>
      </c>
      <c r="B109" s="597"/>
      <c r="C109" s="402">
        <f aca="true" t="shared" si="12" ref="C109:V109">SUM(C106:C108)</f>
        <v>0</v>
      </c>
      <c r="D109" s="402">
        <f t="shared" si="12"/>
        <v>0</v>
      </c>
      <c r="E109" s="402">
        <f t="shared" si="12"/>
        <v>0</v>
      </c>
      <c r="F109" s="402">
        <f>SUM(F106:F108)</f>
        <v>0</v>
      </c>
      <c r="G109" s="402">
        <f t="shared" si="12"/>
        <v>0</v>
      </c>
      <c r="H109" s="402">
        <f t="shared" si="12"/>
        <v>0</v>
      </c>
      <c r="I109" s="402">
        <f t="shared" si="12"/>
        <v>0</v>
      </c>
      <c r="J109" s="402">
        <f t="shared" si="12"/>
        <v>0</v>
      </c>
      <c r="K109" s="402">
        <f t="shared" si="12"/>
        <v>0</v>
      </c>
      <c r="L109" s="402">
        <f t="shared" si="12"/>
        <v>0</v>
      </c>
      <c r="M109" s="402">
        <f t="shared" si="12"/>
        <v>0</v>
      </c>
      <c r="N109" s="402">
        <f t="shared" si="12"/>
        <v>0</v>
      </c>
      <c r="O109" s="402">
        <f t="shared" si="12"/>
        <v>0</v>
      </c>
      <c r="P109" s="402">
        <f t="shared" si="12"/>
        <v>0</v>
      </c>
      <c r="Q109" s="402">
        <f t="shared" si="12"/>
        <v>0</v>
      </c>
      <c r="R109" s="402">
        <f t="shared" si="12"/>
        <v>0</v>
      </c>
      <c r="S109" s="402">
        <f t="shared" si="12"/>
        <v>0</v>
      </c>
      <c r="T109" s="402">
        <f t="shared" si="12"/>
        <v>0</v>
      </c>
      <c r="U109" s="402">
        <f t="shared" si="12"/>
        <v>0</v>
      </c>
      <c r="V109" s="402">
        <f t="shared" si="12"/>
        <v>0</v>
      </c>
      <c r="W109" s="403">
        <f>SUM(W106:W108)</f>
        <v>0</v>
      </c>
    </row>
    <row r="110" spans="1:23" ht="27" customHeight="1">
      <c r="A110" s="322"/>
      <c r="B110" s="322"/>
      <c r="C110" s="409"/>
      <c r="D110" s="409"/>
      <c r="E110" s="409"/>
      <c r="F110" s="409"/>
      <c r="G110" s="409"/>
      <c r="H110" s="409"/>
      <c r="I110" s="409"/>
      <c r="J110" s="409"/>
      <c r="K110" s="409"/>
      <c r="L110" s="409"/>
      <c r="M110" s="409"/>
      <c r="N110" s="409"/>
      <c r="O110" s="409"/>
      <c r="P110" s="409"/>
      <c r="Q110" s="409"/>
      <c r="R110" s="409"/>
      <c r="S110" s="409"/>
      <c r="T110" s="409"/>
      <c r="U110" s="409"/>
      <c r="V110" s="409"/>
      <c r="W110" s="409"/>
    </row>
    <row r="111" spans="1:19" ht="12.75">
      <c r="A111" s="258"/>
      <c r="B111" s="258"/>
      <c r="C111" s="258"/>
      <c r="D111" s="258"/>
      <c r="E111" s="258"/>
      <c r="F111" s="258"/>
      <c r="G111" s="258"/>
      <c r="H111" s="258"/>
      <c r="I111" s="258"/>
      <c r="J111" s="258"/>
      <c r="K111" s="258"/>
      <c r="L111" s="258"/>
      <c r="M111" s="258"/>
      <c r="N111" s="258"/>
      <c r="O111" s="258"/>
      <c r="P111" s="258"/>
      <c r="Q111" s="258"/>
      <c r="R111" s="258"/>
      <c r="S111" s="258"/>
    </row>
    <row r="112" spans="1:19" ht="14.25">
      <c r="A112" s="281" t="s">
        <v>118</v>
      </c>
      <c r="B112" s="281"/>
      <c r="C112" s="271"/>
      <c r="D112" s="271"/>
      <c r="E112" s="271"/>
      <c r="F112" s="271"/>
      <c r="G112" s="271"/>
      <c r="H112" s="271"/>
      <c r="I112" s="271"/>
      <c r="J112" s="271"/>
      <c r="K112" s="271"/>
      <c r="L112" s="271"/>
      <c r="M112" s="271"/>
      <c r="N112" s="271"/>
      <c r="O112" s="271"/>
      <c r="P112" s="271"/>
      <c r="Q112" s="271"/>
      <c r="R112" s="271"/>
      <c r="S112" s="271"/>
    </row>
    <row r="113" spans="1:23" ht="27" customHeight="1">
      <c r="A113" s="212"/>
      <c r="B113" s="262"/>
      <c r="C113" s="246" t="s">
        <v>269</v>
      </c>
      <c r="D113" s="246" t="s">
        <v>269</v>
      </c>
      <c r="E113" s="246" t="s">
        <v>262</v>
      </c>
      <c r="F113" s="246" t="s">
        <v>262</v>
      </c>
      <c r="G113" s="246" t="s">
        <v>262</v>
      </c>
      <c r="H113" s="246" t="s">
        <v>262</v>
      </c>
      <c r="I113" s="246" t="s">
        <v>262</v>
      </c>
      <c r="J113" s="246" t="s">
        <v>67</v>
      </c>
      <c r="K113" s="247" t="s">
        <v>306</v>
      </c>
      <c r="L113" s="246" t="s">
        <v>19</v>
      </c>
      <c r="M113" s="247" t="s">
        <v>308</v>
      </c>
      <c r="N113" s="248" t="s">
        <v>68</v>
      </c>
      <c r="O113" s="246" t="s">
        <v>284</v>
      </c>
      <c r="P113" s="246" t="s">
        <v>361</v>
      </c>
      <c r="Q113" s="246" t="s">
        <v>307</v>
      </c>
      <c r="R113" s="246" t="s">
        <v>283</v>
      </c>
      <c r="S113" s="247" t="s">
        <v>69</v>
      </c>
      <c r="T113" s="247" t="s">
        <v>69</v>
      </c>
      <c r="U113" s="246" t="s">
        <v>63</v>
      </c>
      <c r="V113" s="246" t="s">
        <v>269</v>
      </c>
      <c r="W113" s="249" t="s">
        <v>269</v>
      </c>
    </row>
    <row r="114" spans="1:23" ht="12.75">
      <c r="A114" s="263"/>
      <c r="B114" s="264"/>
      <c r="C114" s="250" t="s">
        <v>71</v>
      </c>
      <c r="D114" s="250" t="s">
        <v>71</v>
      </c>
      <c r="E114" s="250" t="s">
        <v>72</v>
      </c>
      <c r="F114" s="250" t="s">
        <v>72</v>
      </c>
      <c r="G114" s="250" t="s">
        <v>73</v>
      </c>
      <c r="H114" s="250" t="s">
        <v>268</v>
      </c>
      <c r="I114" s="250" t="s">
        <v>74</v>
      </c>
      <c r="J114" s="250" t="s">
        <v>261</v>
      </c>
      <c r="K114" s="250" t="s">
        <v>266</v>
      </c>
      <c r="L114" s="250" t="s">
        <v>266</v>
      </c>
      <c r="M114" s="250" t="s">
        <v>266</v>
      </c>
      <c r="N114" s="251" t="s">
        <v>75</v>
      </c>
      <c r="O114" s="250" t="s">
        <v>266</v>
      </c>
      <c r="P114" s="250" t="s">
        <v>76</v>
      </c>
      <c r="Q114" s="250" t="s">
        <v>266</v>
      </c>
      <c r="R114" s="250" t="s">
        <v>266</v>
      </c>
      <c r="S114" s="250" t="s">
        <v>77</v>
      </c>
      <c r="T114" s="250" t="s">
        <v>77</v>
      </c>
      <c r="U114" s="250" t="s">
        <v>78</v>
      </c>
      <c r="V114" s="250" t="s">
        <v>79</v>
      </c>
      <c r="W114" s="252" t="s">
        <v>71</v>
      </c>
    </row>
    <row r="115" spans="1:23" ht="21">
      <c r="A115" s="265"/>
      <c r="B115" s="277"/>
      <c r="C115" s="253" t="s">
        <v>82</v>
      </c>
      <c r="D115" s="253" t="s">
        <v>83</v>
      </c>
      <c r="E115" s="253" t="s">
        <v>84</v>
      </c>
      <c r="F115" s="253" t="s">
        <v>85</v>
      </c>
      <c r="G115" s="253"/>
      <c r="H115" s="253"/>
      <c r="I115" s="253"/>
      <c r="J115" s="253" t="s">
        <v>266</v>
      </c>
      <c r="K115" s="254"/>
      <c r="L115" s="254"/>
      <c r="M115" s="254"/>
      <c r="N115" s="255" t="s">
        <v>86</v>
      </c>
      <c r="O115" s="253"/>
      <c r="P115" s="253" t="s">
        <v>266</v>
      </c>
      <c r="Q115" s="253"/>
      <c r="R115" s="253"/>
      <c r="S115" s="253" t="s">
        <v>87</v>
      </c>
      <c r="T115" s="253" t="s">
        <v>87</v>
      </c>
      <c r="U115" s="253" t="s">
        <v>88</v>
      </c>
      <c r="V115" s="253" t="s">
        <v>8</v>
      </c>
      <c r="W115" s="256" t="s">
        <v>89</v>
      </c>
    </row>
    <row r="116" spans="1:23" ht="22.5" customHeight="1">
      <c r="A116" s="588" t="s">
        <v>119</v>
      </c>
      <c r="B116" s="589"/>
      <c r="C116" s="464"/>
      <c r="D116" s="464"/>
      <c r="E116" s="464"/>
      <c r="F116" s="464"/>
      <c r="G116" s="464"/>
      <c r="H116" s="464"/>
      <c r="I116" s="464"/>
      <c r="J116" s="464"/>
      <c r="K116" s="464"/>
      <c r="L116" s="464"/>
      <c r="M116" s="464"/>
      <c r="N116" s="464"/>
      <c r="O116" s="464"/>
      <c r="P116" s="464"/>
      <c r="Q116" s="464"/>
      <c r="R116" s="464"/>
      <c r="S116" s="464"/>
      <c r="T116" s="463"/>
      <c r="U116" s="463"/>
      <c r="V116" s="405">
        <f>SUM(E116:U116)</f>
        <v>0</v>
      </c>
      <c r="W116" s="406">
        <f>D116-C116</f>
        <v>0</v>
      </c>
    </row>
    <row r="117" spans="1:23" ht="24.75" customHeight="1">
      <c r="A117" s="588" t="s">
        <v>120</v>
      </c>
      <c r="B117" s="589"/>
      <c r="C117" s="463"/>
      <c r="D117" s="463"/>
      <c r="E117" s="463"/>
      <c r="F117" s="463"/>
      <c r="G117" s="463"/>
      <c r="H117" s="463"/>
      <c r="I117" s="463"/>
      <c r="J117" s="463"/>
      <c r="K117" s="463"/>
      <c r="L117" s="463"/>
      <c r="M117" s="463"/>
      <c r="N117" s="463"/>
      <c r="O117" s="463"/>
      <c r="P117" s="463"/>
      <c r="Q117" s="463"/>
      <c r="R117" s="463"/>
      <c r="S117" s="463"/>
      <c r="T117" s="463"/>
      <c r="U117" s="463"/>
      <c r="V117" s="402">
        <f>SUM(E117:U117)</f>
        <v>0</v>
      </c>
      <c r="W117" s="403">
        <f>D117-C117</f>
        <v>0</v>
      </c>
    </row>
    <row r="118" spans="1:23" ht="26.25" customHeight="1">
      <c r="A118" s="601" t="s">
        <v>121</v>
      </c>
      <c r="B118" s="602"/>
      <c r="C118" s="407">
        <f aca="true" t="shared" si="13" ref="C118:W118">SUM(C116:C117)</f>
        <v>0</v>
      </c>
      <c r="D118" s="407">
        <f t="shared" si="13"/>
        <v>0</v>
      </c>
      <c r="E118" s="407">
        <f t="shared" si="13"/>
        <v>0</v>
      </c>
      <c r="F118" s="407">
        <f t="shared" si="13"/>
        <v>0</v>
      </c>
      <c r="G118" s="407">
        <f t="shared" si="13"/>
        <v>0</v>
      </c>
      <c r="H118" s="407">
        <f>SUM(H116:H117)</f>
        <v>0</v>
      </c>
      <c r="I118" s="407">
        <f t="shared" si="13"/>
        <v>0</v>
      </c>
      <c r="J118" s="407">
        <f t="shared" si="13"/>
        <v>0</v>
      </c>
      <c r="K118" s="407">
        <f t="shared" si="13"/>
        <v>0</v>
      </c>
      <c r="L118" s="407">
        <f t="shared" si="13"/>
        <v>0</v>
      </c>
      <c r="M118" s="407">
        <f t="shared" si="13"/>
        <v>0</v>
      </c>
      <c r="N118" s="407">
        <f t="shared" si="13"/>
        <v>0</v>
      </c>
      <c r="O118" s="407">
        <f aca="true" t="shared" si="14" ref="O118:U118">SUM(O116:O117)</f>
        <v>0</v>
      </c>
      <c r="P118" s="407">
        <f t="shared" si="14"/>
        <v>0</v>
      </c>
      <c r="Q118" s="407">
        <f t="shared" si="14"/>
        <v>0</v>
      </c>
      <c r="R118" s="407">
        <f t="shared" si="14"/>
        <v>0</v>
      </c>
      <c r="S118" s="407">
        <f t="shared" si="14"/>
        <v>0</v>
      </c>
      <c r="T118" s="407">
        <f t="shared" si="14"/>
        <v>0</v>
      </c>
      <c r="U118" s="407">
        <f t="shared" si="14"/>
        <v>0</v>
      </c>
      <c r="V118" s="407">
        <f t="shared" si="13"/>
        <v>0</v>
      </c>
      <c r="W118" s="408">
        <f t="shared" si="13"/>
        <v>0</v>
      </c>
    </row>
    <row r="119" s="46" customFormat="1" ht="15.75">
      <c r="A119" s="46" t="s">
        <v>356</v>
      </c>
    </row>
    <row r="120" s="258" customFormat="1" ht="12.75"/>
    <row r="121" spans="1:14" s="258" customFormat="1" ht="15.75" customHeight="1">
      <c r="A121" s="73"/>
      <c r="B121" s="73"/>
      <c r="I121" s="259"/>
      <c r="J121" s="259"/>
      <c r="K121" s="259"/>
      <c r="L121" s="259"/>
      <c r="M121" s="259"/>
      <c r="N121" s="259"/>
    </row>
    <row r="122" spans="1:21" s="258" customFormat="1" ht="14.25">
      <c r="A122" s="287" t="s">
        <v>122</v>
      </c>
      <c r="D122" s="288"/>
      <c r="E122" s="288"/>
      <c r="F122" s="288"/>
      <c r="G122" s="288"/>
      <c r="H122" s="288"/>
      <c r="I122" s="288"/>
      <c r="J122" s="288"/>
      <c r="K122" s="288"/>
      <c r="L122" s="288"/>
      <c r="M122" s="288"/>
      <c r="N122" s="288"/>
      <c r="O122" s="288"/>
      <c r="P122" s="288"/>
      <c r="Q122" s="289"/>
      <c r="R122" s="289"/>
      <c r="S122" s="288"/>
      <c r="T122" s="288"/>
      <c r="U122" s="288"/>
    </row>
    <row r="123" spans="1:23" ht="25.5">
      <c r="A123" s="212"/>
      <c r="B123" s="262"/>
      <c r="C123" s="246" t="s">
        <v>269</v>
      </c>
      <c r="D123" s="246" t="s">
        <v>269</v>
      </c>
      <c r="E123" s="246" t="s">
        <v>262</v>
      </c>
      <c r="F123" s="246" t="s">
        <v>262</v>
      </c>
      <c r="G123" s="246" t="s">
        <v>262</v>
      </c>
      <c r="H123" s="246" t="s">
        <v>262</v>
      </c>
      <c r="I123" s="246" t="s">
        <v>262</v>
      </c>
      <c r="J123" s="246" t="s">
        <v>67</v>
      </c>
      <c r="K123" s="247" t="s">
        <v>306</v>
      </c>
      <c r="L123" s="246" t="s">
        <v>19</v>
      </c>
      <c r="M123" s="247" t="s">
        <v>308</v>
      </c>
      <c r="N123" s="248" t="s">
        <v>68</v>
      </c>
      <c r="O123" s="246" t="s">
        <v>284</v>
      </c>
      <c r="P123" s="246" t="s">
        <v>361</v>
      </c>
      <c r="Q123" s="246" t="s">
        <v>307</v>
      </c>
      <c r="R123" s="246" t="s">
        <v>283</v>
      </c>
      <c r="S123" s="247" t="s">
        <v>69</v>
      </c>
      <c r="T123" s="247" t="s">
        <v>69</v>
      </c>
      <c r="U123" s="246" t="s">
        <v>63</v>
      </c>
      <c r="V123" s="246" t="s">
        <v>269</v>
      </c>
      <c r="W123" s="249" t="s">
        <v>269</v>
      </c>
    </row>
    <row r="124" spans="1:23" ht="12.75">
      <c r="A124" s="216"/>
      <c r="B124" s="258"/>
      <c r="C124" s="250" t="s">
        <v>71</v>
      </c>
      <c r="D124" s="250" t="s">
        <v>71</v>
      </c>
      <c r="E124" s="250" t="s">
        <v>72</v>
      </c>
      <c r="F124" s="250" t="s">
        <v>72</v>
      </c>
      <c r="G124" s="250" t="s">
        <v>73</v>
      </c>
      <c r="H124" s="250" t="s">
        <v>268</v>
      </c>
      <c r="I124" s="250" t="s">
        <v>74</v>
      </c>
      <c r="J124" s="250" t="s">
        <v>261</v>
      </c>
      <c r="K124" s="250" t="s">
        <v>266</v>
      </c>
      <c r="L124" s="250" t="s">
        <v>266</v>
      </c>
      <c r="M124" s="250" t="s">
        <v>266</v>
      </c>
      <c r="N124" s="251" t="s">
        <v>75</v>
      </c>
      <c r="O124" s="250" t="s">
        <v>266</v>
      </c>
      <c r="P124" s="250" t="s">
        <v>76</v>
      </c>
      <c r="Q124" s="250" t="s">
        <v>266</v>
      </c>
      <c r="R124" s="250" t="s">
        <v>266</v>
      </c>
      <c r="S124" s="250" t="s">
        <v>77</v>
      </c>
      <c r="T124" s="250" t="s">
        <v>77</v>
      </c>
      <c r="U124" s="250" t="s">
        <v>78</v>
      </c>
      <c r="V124" s="250" t="s">
        <v>79</v>
      </c>
      <c r="W124" s="252" t="s">
        <v>71</v>
      </c>
    </row>
    <row r="125" spans="1:23" ht="21">
      <c r="A125" s="282"/>
      <c r="B125" s="283"/>
      <c r="C125" s="253" t="s">
        <v>82</v>
      </c>
      <c r="D125" s="253" t="s">
        <v>83</v>
      </c>
      <c r="E125" s="253" t="s">
        <v>84</v>
      </c>
      <c r="F125" s="253" t="s">
        <v>85</v>
      </c>
      <c r="G125" s="253"/>
      <c r="H125" s="253"/>
      <c r="I125" s="253"/>
      <c r="J125" s="253" t="s">
        <v>266</v>
      </c>
      <c r="K125" s="254"/>
      <c r="L125" s="254"/>
      <c r="M125" s="254"/>
      <c r="N125" s="255" t="s">
        <v>86</v>
      </c>
      <c r="O125" s="253"/>
      <c r="P125" s="253" t="s">
        <v>266</v>
      </c>
      <c r="Q125" s="253"/>
      <c r="R125" s="253"/>
      <c r="S125" s="253" t="s">
        <v>87</v>
      </c>
      <c r="T125" s="253" t="s">
        <v>87</v>
      </c>
      <c r="U125" s="253" t="s">
        <v>88</v>
      </c>
      <c r="V125" s="253" t="s">
        <v>8</v>
      </c>
      <c r="W125" s="256" t="s">
        <v>89</v>
      </c>
    </row>
    <row r="126" spans="1:23" ht="24" customHeight="1">
      <c r="A126" s="588" t="s">
        <v>123</v>
      </c>
      <c r="B126" s="589"/>
      <c r="C126" s="464"/>
      <c r="D126" s="464"/>
      <c r="E126" s="464"/>
      <c r="F126" s="464"/>
      <c r="G126" s="464"/>
      <c r="H126" s="464"/>
      <c r="I126" s="464"/>
      <c r="J126" s="464"/>
      <c r="K126" s="464"/>
      <c r="L126" s="464"/>
      <c r="M126" s="464"/>
      <c r="N126" s="464"/>
      <c r="O126" s="464"/>
      <c r="P126" s="464"/>
      <c r="Q126" s="464"/>
      <c r="R126" s="464"/>
      <c r="S126" s="464"/>
      <c r="T126" s="464"/>
      <c r="U126" s="464"/>
      <c r="V126" s="405">
        <f>SUM(E126:U126)</f>
        <v>0</v>
      </c>
      <c r="W126" s="403">
        <f>D126-C126</f>
        <v>0</v>
      </c>
    </row>
    <row r="127" spans="1:23" ht="24" customHeight="1">
      <c r="A127" s="588" t="s">
        <v>124</v>
      </c>
      <c r="B127" s="589"/>
      <c r="C127" s="463"/>
      <c r="D127" s="463"/>
      <c r="E127" s="463"/>
      <c r="F127" s="463"/>
      <c r="G127" s="463"/>
      <c r="H127" s="463"/>
      <c r="I127" s="463"/>
      <c r="J127" s="463"/>
      <c r="K127" s="463"/>
      <c r="L127" s="463"/>
      <c r="M127" s="463"/>
      <c r="N127" s="463"/>
      <c r="O127" s="463"/>
      <c r="P127" s="463"/>
      <c r="Q127" s="463"/>
      <c r="R127" s="463"/>
      <c r="S127" s="463"/>
      <c r="T127" s="463"/>
      <c r="U127" s="463"/>
      <c r="V127" s="405">
        <f>SUM(E127:U127)</f>
        <v>0</v>
      </c>
      <c r="W127" s="403">
        <f>D127-C127</f>
        <v>0</v>
      </c>
    </row>
    <row r="128" spans="1:23" ht="24" customHeight="1">
      <c r="A128" s="267" t="s">
        <v>125</v>
      </c>
      <c r="B128" s="278"/>
      <c r="C128" s="463"/>
      <c r="D128" s="463"/>
      <c r="E128" s="463"/>
      <c r="F128" s="463"/>
      <c r="G128" s="463"/>
      <c r="H128" s="463"/>
      <c r="I128" s="463"/>
      <c r="J128" s="463"/>
      <c r="K128" s="463"/>
      <c r="L128" s="463"/>
      <c r="M128" s="463"/>
      <c r="N128" s="463"/>
      <c r="O128" s="463"/>
      <c r="P128" s="463"/>
      <c r="Q128" s="463"/>
      <c r="R128" s="463"/>
      <c r="S128" s="463"/>
      <c r="T128" s="463"/>
      <c r="U128" s="463"/>
      <c r="V128" s="405">
        <f>SUM(E128:U128)</f>
        <v>0</v>
      </c>
      <c r="W128" s="403">
        <f>D128-C128</f>
        <v>0</v>
      </c>
    </row>
    <row r="129" spans="1:23" ht="24" customHeight="1">
      <c r="A129" s="588" t="s">
        <v>126</v>
      </c>
      <c r="B129" s="589"/>
      <c r="C129" s="463"/>
      <c r="D129" s="463"/>
      <c r="E129" s="463"/>
      <c r="F129" s="463"/>
      <c r="G129" s="463"/>
      <c r="H129" s="463"/>
      <c r="I129" s="463"/>
      <c r="J129" s="463"/>
      <c r="K129" s="463"/>
      <c r="L129" s="463"/>
      <c r="M129" s="463"/>
      <c r="N129" s="463"/>
      <c r="O129" s="463"/>
      <c r="P129" s="463"/>
      <c r="Q129" s="463"/>
      <c r="R129" s="463"/>
      <c r="S129" s="463"/>
      <c r="T129" s="463"/>
      <c r="U129" s="463"/>
      <c r="V129" s="405">
        <f>SUM(E129:U129)</f>
        <v>0</v>
      </c>
      <c r="W129" s="403">
        <f>D129-C129</f>
        <v>0</v>
      </c>
    </row>
    <row r="130" spans="1:23" ht="24" customHeight="1">
      <c r="A130" s="588" t="s">
        <v>127</v>
      </c>
      <c r="B130" s="589"/>
      <c r="C130" s="463"/>
      <c r="D130" s="463"/>
      <c r="E130" s="463"/>
      <c r="F130" s="463"/>
      <c r="G130" s="463"/>
      <c r="H130" s="463"/>
      <c r="I130" s="463"/>
      <c r="J130" s="463"/>
      <c r="K130" s="463"/>
      <c r="L130" s="463"/>
      <c r="M130" s="463"/>
      <c r="N130" s="463"/>
      <c r="O130" s="463"/>
      <c r="P130" s="463"/>
      <c r="Q130" s="463"/>
      <c r="R130" s="463"/>
      <c r="S130" s="463"/>
      <c r="T130" s="463"/>
      <c r="U130" s="463"/>
      <c r="V130" s="405">
        <f>SUM(E130:U130)</f>
        <v>0</v>
      </c>
      <c r="W130" s="403">
        <f>D130-C130</f>
        <v>0</v>
      </c>
    </row>
    <row r="131" spans="1:23" ht="24" customHeight="1">
      <c r="A131" s="272" t="s">
        <v>128</v>
      </c>
      <c r="B131" s="280"/>
      <c r="C131" s="402">
        <f>SUM(C126:C130)</f>
        <v>0</v>
      </c>
      <c r="D131" s="402">
        <f aca="true" t="shared" si="15" ref="D131:W131">SUM(D126:D130)</f>
        <v>0</v>
      </c>
      <c r="E131" s="402">
        <f t="shared" si="15"/>
        <v>0</v>
      </c>
      <c r="F131" s="402">
        <f t="shared" si="15"/>
        <v>0</v>
      </c>
      <c r="G131" s="402">
        <f t="shared" si="15"/>
        <v>0</v>
      </c>
      <c r="H131" s="402">
        <f t="shared" si="15"/>
        <v>0</v>
      </c>
      <c r="I131" s="402">
        <f t="shared" si="15"/>
        <v>0</v>
      </c>
      <c r="J131" s="402">
        <f t="shared" si="15"/>
        <v>0</v>
      </c>
      <c r="K131" s="402">
        <f>SUM(K126:K130)</f>
        <v>0</v>
      </c>
      <c r="L131" s="402">
        <f t="shared" si="15"/>
        <v>0</v>
      </c>
      <c r="M131" s="402">
        <f t="shared" si="15"/>
        <v>0</v>
      </c>
      <c r="N131" s="402">
        <f t="shared" si="15"/>
        <v>0</v>
      </c>
      <c r="O131" s="402">
        <f t="shared" si="15"/>
        <v>0</v>
      </c>
      <c r="P131" s="402">
        <f t="shared" si="15"/>
        <v>0</v>
      </c>
      <c r="Q131" s="402">
        <f t="shared" si="15"/>
        <v>0</v>
      </c>
      <c r="R131" s="402">
        <f t="shared" si="15"/>
        <v>0</v>
      </c>
      <c r="S131" s="402">
        <f t="shared" si="15"/>
        <v>0</v>
      </c>
      <c r="T131" s="402">
        <f t="shared" si="15"/>
        <v>0</v>
      </c>
      <c r="U131" s="402">
        <f t="shared" si="15"/>
        <v>0</v>
      </c>
      <c r="V131" s="402">
        <f t="shared" si="15"/>
        <v>0</v>
      </c>
      <c r="W131" s="403">
        <f t="shared" si="15"/>
        <v>0</v>
      </c>
    </row>
    <row r="132" spans="1:20" ht="12.75">
      <c r="A132" s="264"/>
      <c r="B132" s="264"/>
      <c r="C132" s="258"/>
      <c r="D132" s="258"/>
      <c r="E132" s="258"/>
      <c r="F132" s="258"/>
      <c r="G132" s="258"/>
      <c r="H132" s="258"/>
      <c r="I132" s="258"/>
      <c r="J132" s="258"/>
      <c r="K132" s="258"/>
      <c r="L132" s="258"/>
      <c r="M132" s="258"/>
      <c r="N132" s="258"/>
      <c r="O132" s="258"/>
      <c r="P132" s="258"/>
      <c r="Q132" s="258"/>
      <c r="R132" s="258"/>
      <c r="S132" s="258"/>
      <c r="T132" s="258"/>
    </row>
    <row r="133" spans="1:20" ht="12.75">
      <c r="A133" s="264"/>
      <c r="B133" s="264"/>
      <c r="C133" s="258"/>
      <c r="D133" s="258"/>
      <c r="E133" s="258"/>
      <c r="F133" s="258"/>
      <c r="G133" s="258"/>
      <c r="H133" s="258"/>
      <c r="I133" s="258"/>
      <c r="J133" s="258"/>
      <c r="K133" s="258"/>
      <c r="L133" s="258"/>
      <c r="M133" s="258"/>
      <c r="N133" s="258"/>
      <c r="O133" s="258"/>
      <c r="P133" s="258"/>
      <c r="Q133" s="258"/>
      <c r="R133" s="258"/>
      <c r="S133" s="258"/>
      <c r="T133" s="258"/>
    </row>
    <row r="134" spans="1:20" ht="14.25">
      <c r="A134" s="290" t="s">
        <v>129</v>
      </c>
      <c r="B134" s="290"/>
      <c r="C134" s="271"/>
      <c r="D134" s="271"/>
      <c r="E134" s="271"/>
      <c r="F134" s="271"/>
      <c r="G134" s="271"/>
      <c r="H134" s="271"/>
      <c r="I134" s="271"/>
      <c r="J134" s="271"/>
      <c r="K134" s="271"/>
      <c r="L134" s="271"/>
      <c r="M134" s="271"/>
      <c r="N134" s="271"/>
      <c r="O134" s="271"/>
      <c r="P134" s="271"/>
      <c r="Q134" s="271"/>
      <c r="R134" s="271"/>
      <c r="S134" s="271"/>
      <c r="T134" s="271"/>
    </row>
    <row r="135" spans="1:23" ht="27" customHeight="1">
      <c r="A135" s="212"/>
      <c r="B135" s="262"/>
      <c r="C135" s="246" t="s">
        <v>269</v>
      </c>
      <c r="D135" s="246" t="s">
        <v>269</v>
      </c>
      <c r="E135" s="246" t="s">
        <v>262</v>
      </c>
      <c r="F135" s="246" t="s">
        <v>262</v>
      </c>
      <c r="G135" s="246" t="s">
        <v>262</v>
      </c>
      <c r="H135" s="246" t="s">
        <v>262</v>
      </c>
      <c r="I135" s="246" t="s">
        <v>262</v>
      </c>
      <c r="J135" s="246" t="s">
        <v>67</v>
      </c>
      <c r="K135" s="247" t="s">
        <v>306</v>
      </c>
      <c r="L135" s="246" t="s">
        <v>19</v>
      </c>
      <c r="M135" s="247" t="s">
        <v>308</v>
      </c>
      <c r="N135" s="248" t="s">
        <v>68</v>
      </c>
      <c r="O135" s="246" t="s">
        <v>284</v>
      </c>
      <c r="P135" s="246" t="s">
        <v>361</v>
      </c>
      <c r="Q135" s="246" t="s">
        <v>307</v>
      </c>
      <c r="R135" s="246" t="s">
        <v>283</v>
      </c>
      <c r="S135" s="247" t="s">
        <v>69</v>
      </c>
      <c r="T135" s="247" t="s">
        <v>69</v>
      </c>
      <c r="U135" s="246" t="s">
        <v>63</v>
      </c>
      <c r="V135" s="246" t="s">
        <v>269</v>
      </c>
      <c r="W135" s="249" t="s">
        <v>269</v>
      </c>
    </row>
    <row r="136" spans="1:23" ht="12.75">
      <c r="A136" s="263"/>
      <c r="B136" s="264"/>
      <c r="C136" s="250" t="s">
        <v>71</v>
      </c>
      <c r="D136" s="250" t="s">
        <v>71</v>
      </c>
      <c r="E136" s="250" t="s">
        <v>72</v>
      </c>
      <c r="F136" s="250" t="s">
        <v>72</v>
      </c>
      <c r="G136" s="250" t="s">
        <v>73</v>
      </c>
      <c r="H136" s="250" t="s">
        <v>268</v>
      </c>
      <c r="I136" s="250" t="s">
        <v>74</v>
      </c>
      <c r="J136" s="250" t="s">
        <v>261</v>
      </c>
      <c r="K136" s="250" t="s">
        <v>266</v>
      </c>
      <c r="L136" s="250" t="s">
        <v>266</v>
      </c>
      <c r="M136" s="250" t="s">
        <v>266</v>
      </c>
      <c r="N136" s="251" t="s">
        <v>75</v>
      </c>
      <c r="O136" s="250" t="s">
        <v>266</v>
      </c>
      <c r="P136" s="250" t="s">
        <v>76</v>
      </c>
      <c r="Q136" s="250" t="s">
        <v>266</v>
      </c>
      <c r="R136" s="250" t="s">
        <v>266</v>
      </c>
      <c r="S136" s="250" t="s">
        <v>77</v>
      </c>
      <c r="T136" s="250" t="s">
        <v>77</v>
      </c>
      <c r="U136" s="250" t="s">
        <v>78</v>
      </c>
      <c r="V136" s="250" t="s">
        <v>79</v>
      </c>
      <c r="W136" s="252" t="s">
        <v>71</v>
      </c>
    </row>
    <row r="137" spans="1:23" ht="21">
      <c r="A137" s="265"/>
      <c r="B137" s="277"/>
      <c r="C137" s="253" t="s">
        <v>82</v>
      </c>
      <c r="D137" s="253" t="s">
        <v>83</v>
      </c>
      <c r="E137" s="253" t="s">
        <v>84</v>
      </c>
      <c r="F137" s="253" t="s">
        <v>85</v>
      </c>
      <c r="G137" s="253"/>
      <c r="H137" s="253"/>
      <c r="I137" s="253"/>
      <c r="J137" s="253" t="s">
        <v>266</v>
      </c>
      <c r="K137" s="254"/>
      <c r="L137" s="254"/>
      <c r="M137" s="254"/>
      <c r="N137" s="255" t="s">
        <v>86</v>
      </c>
      <c r="O137" s="253"/>
      <c r="P137" s="253" t="s">
        <v>266</v>
      </c>
      <c r="Q137" s="253"/>
      <c r="R137" s="253"/>
      <c r="S137" s="253" t="s">
        <v>87</v>
      </c>
      <c r="T137" s="253" t="s">
        <v>87</v>
      </c>
      <c r="U137" s="253" t="s">
        <v>88</v>
      </c>
      <c r="V137" s="253" t="s">
        <v>8</v>
      </c>
      <c r="W137" s="256" t="s">
        <v>89</v>
      </c>
    </row>
    <row r="138" spans="1:23" ht="24" customHeight="1">
      <c r="A138" s="588" t="s">
        <v>130</v>
      </c>
      <c r="B138" s="589"/>
      <c r="C138" s="464"/>
      <c r="D138" s="464"/>
      <c r="E138" s="464"/>
      <c r="F138" s="464"/>
      <c r="G138" s="464"/>
      <c r="H138" s="464"/>
      <c r="I138" s="464"/>
      <c r="J138" s="464"/>
      <c r="K138" s="464"/>
      <c r="L138" s="464"/>
      <c r="M138" s="464"/>
      <c r="N138" s="464"/>
      <c r="O138" s="464"/>
      <c r="P138" s="464"/>
      <c r="Q138" s="464"/>
      <c r="R138" s="464"/>
      <c r="S138" s="464"/>
      <c r="T138" s="464"/>
      <c r="U138" s="463"/>
      <c r="V138" s="405">
        <f aca="true" t="shared" si="16" ref="V138:V148">SUM(E138:U138)</f>
        <v>0</v>
      </c>
      <c r="W138" s="406">
        <f aca="true" t="shared" si="17" ref="W138:W148">SUM(D138-C138)</f>
        <v>0</v>
      </c>
    </row>
    <row r="139" spans="1:23" ht="24" customHeight="1">
      <c r="A139" s="588" t="s">
        <v>359</v>
      </c>
      <c r="B139" s="589"/>
      <c r="C139" s="463"/>
      <c r="D139" s="463"/>
      <c r="E139" s="463"/>
      <c r="F139" s="463"/>
      <c r="G139" s="463"/>
      <c r="H139" s="463"/>
      <c r="I139" s="463"/>
      <c r="J139" s="463"/>
      <c r="K139" s="463"/>
      <c r="L139" s="463"/>
      <c r="M139" s="463"/>
      <c r="N139" s="463"/>
      <c r="O139" s="463"/>
      <c r="P139" s="463"/>
      <c r="Q139" s="463"/>
      <c r="R139" s="463"/>
      <c r="S139" s="463"/>
      <c r="T139" s="463"/>
      <c r="U139" s="463"/>
      <c r="V139" s="402">
        <f t="shared" si="16"/>
        <v>0</v>
      </c>
      <c r="W139" s="403">
        <f t="shared" si="17"/>
        <v>0</v>
      </c>
    </row>
    <row r="140" spans="1:23" ht="24" customHeight="1">
      <c r="A140" s="470" t="s">
        <v>358</v>
      </c>
      <c r="B140" s="471"/>
      <c r="C140" s="463"/>
      <c r="D140" s="463"/>
      <c r="E140" s="463"/>
      <c r="F140" s="463"/>
      <c r="G140" s="463"/>
      <c r="H140" s="463"/>
      <c r="I140" s="463"/>
      <c r="J140" s="463"/>
      <c r="K140" s="463"/>
      <c r="L140" s="463"/>
      <c r="M140" s="463"/>
      <c r="N140" s="463"/>
      <c r="O140" s="463"/>
      <c r="P140" s="463"/>
      <c r="Q140" s="463"/>
      <c r="R140" s="463"/>
      <c r="S140" s="463"/>
      <c r="T140" s="463"/>
      <c r="U140" s="463"/>
      <c r="V140" s="402"/>
      <c r="W140" s="403"/>
    </row>
    <row r="141" spans="1:23" ht="24" customHeight="1">
      <c r="A141" s="267" t="s">
        <v>131</v>
      </c>
      <c r="B141" s="278"/>
      <c r="C141" s="463"/>
      <c r="D141" s="463"/>
      <c r="E141" s="463"/>
      <c r="F141" s="463"/>
      <c r="G141" s="463"/>
      <c r="H141" s="463"/>
      <c r="I141" s="463"/>
      <c r="J141" s="463"/>
      <c r="K141" s="463"/>
      <c r="L141" s="463"/>
      <c r="M141" s="463"/>
      <c r="N141" s="463"/>
      <c r="O141" s="463"/>
      <c r="P141" s="463"/>
      <c r="Q141" s="463"/>
      <c r="R141" s="463"/>
      <c r="S141" s="463"/>
      <c r="T141" s="463"/>
      <c r="U141" s="463"/>
      <c r="V141" s="402">
        <f t="shared" si="16"/>
        <v>0</v>
      </c>
      <c r="W141" s="403">
        <f t="shared" si="17"/>
        <v>0</v>
      </c>
    </row>
    <row r="142" spans="1:23" ht="24" customHeight="1">
      <c r="A142" s="267" t="s">
        <v>132</v>
      </c>
      <c r="B142" s="278"/>
      <c r="C142" s="463"/>
      <c r="D142" s="463"/>
      <c r="E142" s="463"/>
      <c r="F142" s="463"/>
      <c r="G142" s="463"/>
      <c r="H142" s="463"/>
      <c r="I142" s="463"/>
      <c r="J142" s="463"/>
      <c r="K142" s="463"/>
      <c r="L142" s="463"/>
      <c r="M142" s="463"/>
      <c r="N142" s="463"/>
      <c r="O142" s="463"/>
      <c r="P142" s="463"/>
      <c r="Q142" s="463"/>
      <c r="R142" s="463"/>
      <c r="S142" s="463"/>
      <c r="T142" s="463"/>
      <c r="U142" s="463"/>
      <c r="V142" s="402">
        <f t="shared" si="16"/>
        <v>0</v>
      </c>
      <c r="W142" s="403">
        <f t="shared" si="17"/>
        <v>0</v>
      </c>
    </row>
    <row r="143" spans="1:23" ht="24" customHeight="1">
      <c r="A143" s="465"/>
      <c r="B143" s="278"/>
      <c r="C143" s="463"/>
      <c r="D143" s="463"/>
      <c r="E143" s="463"/>
      <c r="F143" s="463"/>
      <c r="G143" s="463"/>
      <c r="H143" s="463"/>
      <c r="I143" s="463"/>
      <c r="J143" s="463"/>
      <c r="K143" s="463"/>
      <c r="L143" s="463"/>
      <c r="M143" s="463"/>
      <c r="N143" s="463"/>
      <c r="O143" s="463"/>
      <c r="P143" s="463"/>
      <c r="Q143" s="463"/>
      <c r="R143" s="463"/>
      <c r="S143" s="463"/>
      <c r="T143" s="463"/>
      <c r="U143" s="463"/>
      <c r="V143" s="402">
        <f t="shared" si="16"/>
        <v>0</v>
      </c>
      <c r="W143" s="403">
        <f>SUM(D143-C143)</f>
        <v>0</v>
      </c>
    </row>
    <row r="144" spans="1:23" ht="24" customHeight="1">
      <c r="A144" s="267" t="s">
        <v>133</v>
      </c>
      <c r="B144" s="278"/>
      <c r="C144" s="463"/>
      <c r="D144" s="463"/>
      <c r="E144" s="463"/>
      <c r="F144" s="463"/>
      <c r="G144" s="463"/>
      <c r="H144" s="463"/>
      <c r="I144" s="463"/>
      <c r="J144" s="463"/>
      <c r="K144" s="463"/>
      <c r="L144" s="463"/>
      <c r="M144" s="463"/>
      <c r="N144" s="463"/>
      <c r="O144" s="463"/>
      <c r="P144" s="463"/>
      <c r="Q144" s="463"/>
      <c r="R144" s="463"/>
      <c r="S144" s="463"/>
      <c r="T144" s="463"/>
      <c r="U144" s="463"/>
      <c r="V144" s="402">
        <f t="shared" si="16"/>
        <v>0</v>
      </c>
      <c r="W144" s="403">
        <f t="shared" si="17"/>
        <v>0</v>
      </c>
    </row>
    <row r="145" spans="1:23" ht="24" customHeight="1">
      <c r="A145" s="267" t="s">
        <v>134</v>
      </c>
      <c r="B145" s="278"/>
      <c r="C145" s="463"/>
      <c r="D145" s="463"/>
      <c r="E145" s="463"/>
      <c r="F145" s="463"/>
      <c r="G145" s="463"/>
      <c r="H145" s="463"/>
      <c r="I145" s="463"/>
      <c r="J145" s="463"/>
      <c r="K145" s="463"/>
      <c r="L145" s="463"/>
      <c r="M145" s="463"/>
      <c r="N145" s="463"/>
      <c r="O145" s="463"/>
      <c r="P145" s="463"/>
      <c r="Q145" s="463"/>
      <c r="R145" s="463"/>
      <c r="S145" s="463"/>
      <c r="T145" s="463"/>
      <c r="U145" s="463"/>
      <c r="V145" s="402">
        <f t="shared" si="16"/>
        <v>0</v>
      </c>
      <c r="W145" s="403">
        <f t="shared" si="17"/>
        <v>0</v>
      </c>
    </row>
    <row r="146" spans="1:23" ht="24" customHeight="1">
      <c r="A146" s="466"/>
      <c r="B146" s="277"/>
      <c r="C146" s="464"/>
      <c r="D146" s="464"/>
      <c r="E146" s="464"/>
      <c r="F146" s="464"/>
      <c r="G146" s="464"/>
      <c r="H146" s="464"/>
      <c r="I146" s="464"/>
      <c r="J146" s="464"/>
      <c r="K146" s="464"/>
      <c r="L146" s="464"/>
      <c r="M146" s="464"/>
      <c r="N146" s="464"/>
      <c r="O146" s="464"/>
      <c r="P146" s="464"/>
      <c r="Q146" s="464"/>
      <c r="R146" s="464"/>
      <c r="S146" s="464"/>
      <c r="T146" s="464"/>
      <c r="U146" s="464"/>
      <c r="V146" s="402">
        <f t="shared" si="16"/>
        <v>0</v>
      </c>
      <c r="W146" s="403">
        <f>SUM(D146-C146)</f>
        <v>0</v>
      </c>
    </row>
    <row r="147" spans="1:23" ht="24" customHeight="1">
      <c r="A147" s="291" t="s">
        <v>135</v>
      </c>
      <c r="B147" s="292"/>
      <c r="C147" s="464"/>
      <c r="D147" s="464"/>
      <c r="E147" s="464"/>
      <c r="F147" s="464"/>
      <c r="G147" s="464"/>
      <c r="H147" s="464"/>
      <c r="I147" s="464"/>
      <c r="J147" s="464"/>
      <c r="K147" s="464"/>
      <c r="L147" s="464"/>
      <c r="M147" s="464"/>
      <c r="N147" s="464"/>
      <c r="O147" s="464"/>
      <c r="P147" s="464"/>
      <c r="Q147" s="464"/>
      <c r="R147" s="464"/>
      <c r="S147" s="464"/>
      <c r="T147" s="464"/>
      <c r="U147" s="464"/>
      <c r="V147" s="405">
        <f t="shared" si="16"/>
        <v>0</v>
      </c>
      <c r="W147" s="406">
        <f t="shared" si="17"/>
        <v>0</v>
      </c>
    </row>
    <row r="148" spans="1:23" ht="24" customHeight="1">
      <c r="A148" s="598" t="s">
        <v>136</v>
      </c>
      <c r="B148" s="599"/>
      <c r="C148" s="463"/>
      <c r="D148" s="463"/>
      <c r="E148" s="463"/>
      <c r="F148" s="463"/>
      <c r="G148" s="463"/>
      <c r="H148" s="463"/>
      <c r="I148" s="463"/>
      <c r="J148" s="463"/>
      <c r="K148" s="463"/>
      <c r="L148" s="463"/>
      <c r="M148" s="463"/>
      <c r="N148" s="463"/>
      <c r="O148" s="463"/>
      <c r="P148" s="463"/>
      <c r="Q148" s="463"/>
      <c r="R148" s="463"/>
      <c r="S148" s="463"/>
      <c r="T148" s="463"/>
      <c r="U148" s="463"/>
      <c r="V148" s="402">
        <f t="shared" si="16"/>
        <v>0</v>
      </c>
      <c r="W148" s="403">
        <f t="shared" si="17"/>
        <v>0</v>
      </c>
    </row>
    <row r="149" spans="1:23" ht="24" customHeight="1">
      <c r="A149" s="272" t="s">
        <v>137</v>
      </c>
      <c r="B149" s="280"/>
      <c r="C149" s="402">
        <f aca="true" t="shared" si="18" ref="C149:W149">SUM(C138:C148)</f>
        <v>0</v>
      </c>
      <c r="D149" s="402">
        <f t="shared" si="18"/>
        <v>0</v>
      </c>
      <c r="E149" s="402">
        <f t="shared" si="18"/>
        <v>0</v>
      </c>
      <c r="F149" s="402">
        <f t="shared" si="18"/>
        <v>0</v>
      </c>
      <c r="G149" s="402">
        <f t="shared" si="18"/>
        <v>0</v>
      </c>
      <c r="H149" s="402">
        <f t="shared" si="18"/>
        <v>0</v>
      </c>
      <c r="I149" s="402">
        <f t="shared" si="18"/>
        <v>0</v>
      </c>
      <c r="J149" s="402">
        <f t="shared" si="18"/>
        <v>0</v>
      </c>
      <c r="K149" s="402">
        <f t="shared" si="18"/>
        <v>0</v>
      </c>
      <c r="L149" s="402">
        <f t="shared" si="18"/>
        <v>0</v>
      </c>
      <c r="M149" s="402">
        <f t="shared" si="18"/>
        <v>0</v>
      </c>
      <c r="N149" s="402">
        <f t="shared" si="18"/>
        <v>0</v>
      </c>
      <c r="O149" s="402">
        <f t="shared" si="18"/>
        <v>0</v>
      </c>
      <c r="P149" s="402">
        <f t="shared" si="18"/>
        <v>0</v>
      </c>
      <c r="Q149" s="402">
        <f t="shared" si="18"/>
        <v>0</v>
      </c>
      <c r="R149" s="402">
        <f t="shared" si="18"/>
        <v>0</v>
      </c>
      <c r="S149" s="402">
        <f t="shared" si="18"/>
        <v>0</v>
      </c>
      <c r="T149" s="402">
        <f t="shared" si="18"/>
        <v>0</v>
      </c>
      <c r="U149" s="402">
        <f t="shared" si="18"/>
        <v>0</v>
      </c>
      <c r="V149" s="402">
        <f t="shared" si="18"/>
        <v>0</v>
      </c>
      <c r="W149" s="403">
        <f t="shared" si="18"/>
        <v>0</v>
      </c>
    </row>
    <row r="150" spans="1:23" ht="24" customHeight="1">
      <c r="A150" s="274" t="s">
        <v>138</v>
      </c>
      <c r="B150" s="286"/>
      <c r="C150" s="407">
        <f aca="true" t="shared" si="19" ref="C150:W150">SUM(C149,C131,C118,C109,C99,C87,C75)</f>
        <v>0</v>
      </c>
      <c r="D150" s="407">
        <f t="shared" si="19"/>
        <v>0</v>
      </c>
      <c r="E150" s="407">
        <f t="shared" si="19"/>
        <v>0</v>
      </c>
      <c r="F150" s="407">
        <f t="shared" si="19"/>
        <v>0</v>
      </c>
      <c r="G150" s="407">
        <f t="shared" si="19"/>
        <v>0</v>
      </c>
      <c r="H150" s="407">
        <f t="shared" si="19"/>
        <v>0</v>
      </c>
      <c r="I150" s="407">
        <f t="shared" si="19"/>
        <v>0</v>
      </c>
      <c r="J150" s="407">
        <f t="shared" si="19"/>
        <v>0</v>
      </c>
      <c r="K150" s="407">
        <f t="shared" si="19"/>
        <v>0</v>
      </c>
      <c r="L150" s="407">
        <f t="shared" si="19"/>
        <v>0</v>
      </c>
      <c r="M150" s="407">
        <f t="shared" si="19"/>
        <v>0</v>
      </c>
      <c r="N150" s="407">
        <f t="shared" si="19"/>
        <v>0</v>
      </c>
      <c r="O150" s="407">
        <f t="shared" si="19"/>
        <v>0</v>
      </c>
      <c r="P150" s="407">
        <f t="shared" si="19"/>
        <v>0</v>
      </c>
      <c r="Q150" s="407">
        <f t="shared" si="19"/>
        <v>0</v>
      </c>
      <c r="R150" s="407">
        <f t="shared" si="19"/>
        <v>0</v>
      </c>
      <c r="S150" s="407">
        <f t="shared" si="19"/>
        <v>0</v>
      </c>
      <c r="T150" s="407">
        <f t="shared" si="19"/>
        <v>0</v>
      </c>
      <c r="U150" s="407">
        <f t="shared" si="19"/>
        <v>0</v>
      </c>
      <c r="V150" s="407">
        <f t="shared" si="19"/>
        <v>0</v>
      </c>
      <c r="W150" s="408">
        <f t="shared" si="19"/>
        <v>0</v>
      </c>
    </row>
    <row r="151" spans="1:19" s="82" customFormat="1" ht="30.75" customHeight="1">
      <c r="A151" s="594" t="s">
        <v>355</v>
      </c>
      <c r="B151" s="595"/>
      <c r="C151" s="595"/>
      <c r="D151" s="595"/>
      <c r="E151" s="595"/>
      <c r="F151" s="595"/>
      <c r="G151" s="595"/>
      <c r="H151" s="595"/>
      <c r="I151" s="595"/>
      <c r="J151" s="595"/>
      <c r="K151" s="595"/>
      <c r="L151" s="595"/>
      <c r="M151" s="595"/>
      <c r="N151" s="595"/>
      <c r="O151" s="595"/>
      <c r="P151" s="595"/>
      <c r="Q151" s="595"/>
      <c r="R151" s="595"/>
      <c r="S151" s="595"/>
    </row>
    <row r="152" s="258" customFormat="1" ht="12.75"/>
    <row r="153" spans="1:16" s="258" customFormat="1" ht="15.75">
      <c r="A153" s="73"/>
      <c r="B153" s="73"/>
      <c r="C153" s="73"/>
      <c r="D153" s="73"/>
      <c r="E153" s="73"/>
      <c r="F153" s="73"/>
      <c r="G153" s="259"/>
      <c r="H153" s="259"/>
      <c r="I153" s="259"/>
      <c r="J153" s="259"/>
      <c r="K153" s="259"/>
      <c r="L153" s="259"/>
      <c r="M153" s="73"/>
      <c r="N153" s="73"/>
      <c r="O153" s="73"/>
      <c r="P153" s="73"/>
    </row>
    <row r="154" spans="1:19" s="258" customFormat="1" ht="14.25">
      <c r="A154" s="293" t="s">
        <v>143</v>
      </c>
      <c r="B154" s="288"/>
      <c r="C154" s="288"/>
      <c r="D154" s="288"/>
      <c r="E154" s="288"/>
      <c r="F154" s="288"/>
      <c r="G154" s="288"/>
      <c r="H154" s="288"/>
      <c r="I154" s="288"/>
      <c r="J154" s="288"/>
      <c r="K154" s="288"/>
      <c r="L154" s="288"/>
      <c r="M154" s="288"/>
      <c r="N154" s="289"/>
      <c r="O154" s="289"/>
      <c r="P154" s="289"/>
      <c r="Q154" s="288"/>
      <c r="R154" s="288"/>
      <c r="S154" s="288"/>
    </row>
    <row r="155" spans="1:23" ht="25.5">
      <c r="A155" s="212"/>
      <c r="B155" s="294"/>
      <c r="C155" s="246" t="s">
        <v>269</v>
      </c>
      <c r="D155" s="246" t="s">
        <v>269</v>
      </c>
      <c r="E155" s="246" t="s">
        <v>262</v>
      </c>
      <c r="F155" s="246" t="s">
        <v>262</v>
      </c>
      <c r="G155" s="246" t="s">
        <v>262</v>
      </c>
      <c r="H155" s="246" t="s">
        <v>262</v>
      </c>
      <c r="I155" s="246" t="s">
        <v>262</v>
      </c>
      <c r="J155" s="246" t="s">
        <v>67</v>
      </c>
      <c r="K155" s="247" t="s">
        <v>306</v>
      </c>
      <c r="L155" s="246" t="s">
        <v>19</v>
      </c>
      <c r="M155" s="247" t="s">
        <v>308</v>
      </c>
      <c r="N155" s="248" t="s">
        <v>68</v>
      </c>
      <c r="O155" s="246" t="s">
        <v>284</v>
      </c>
      <c r="P155" s="246" t="s">
        <v>361</v>
      </c>
      <c r="Q155" s="246" t="s">
        <v>307</v>
      </c>
      <c r="R155" s="246" t="s">
        <v>283</v>
      </c>
      <c r="S155" s="247" t="s">
        <v>69</v>
      </c>
      <c r="T155" s="247" t="s">
        <v>69</v>
      </c>
      <c r="U155" s="246" t="s">
        <v>63</v>
      </c>
      <c r="V155" s="246" t="s">
        <v>269</v>
      </c>
      <c r="W155" s="249" t="s">
        <v>269</v>
      </c>
    </row>
    <row r="156" spans="1:23" ht="12.75">
      <c r="A156" s="216"/>
      <c r="B156" s="295"/>
      <c r="C156" s="250" t="s">
        <v>71</v>
      </c>
      <c r="D156" s="250" t="s">
        <v>71</v>
      </c>
      <c r="E156" s="250" t="s">
        <v>72</v>
      </c>
      <c r="F156" s="250" t="s">
        <v>72</v>
      </c>
      <c r="G156" s="250" t="s">
        <v>73</v>
      </c>
      <c r="H156" s="250" t="s">
        <v>268</v>
      </c>
      <c r="I156" s="250" t="s">
        <v>74</v>
      </c>
      <c r="J156" s="250" t="s">
        <v>261</v>
      </c>
      <c r="K156" s="250" t="s">
        <v>266</v>
      </c>
      <c r="L156" s="250" t="s">
        <v>266</v>
      </c>
      <c r="M156" s="250" t="s">
        <v>266</v>
      </c>
      <c r="N156" s="251" t="s">
        <v>75</v>
      </c>
      <c r="O156" s="250" t="s">
        <v>266</v>
      </c>
      <c r="P156" s="250" t="s">
        <v>76</v>
      </c>
      <c r="Q156" s="250" t="s">
        <v>266</v>
      </c>
      <c r="R156" s="250" t="s">
        <v>266</v>
      </c>
      <c r="S156" s="250" t="s">
        <v>77</v>
      </c>
      <c r="T156" s="250" t="s">
        <v>77</v>
      </c>
      <c r="U156" s="250" t="s">
        <v>78</v>
      </c>
      <c r="V156" s="250" t="s">
        <v>79</v>
      </c>
      <c r="W156" s="252" t="s">
        <v>71</v>
      </c>
    </row>
    <row r="157" spans="1:23" ht="21">
      <c r="A157" s="282"/>
      <c r="B157" s="283"/>
      <c r="C157" s="253" t="s">
        <v>82</v>
      </c>
      <c r="D157" s="253" t="s">
        <v>83</v>
      </c>
      <c r="E157" s="253" t="s">
        <v>84</v>
      </c>
      <c r="F157" s="253" t="s">
        <v>85</v>
      </c>
      <c r="G157" s="253"/>
      <c r="H157" s="253"/>
      <c r="I157" s="253"/>
      <c r="J157" s="253" t="s">
        <v>266</v>
      </c>
      <c r="K157" s="254"/>
      <c r="L157" s="254"/>
      <c r="M157" s="254"/>
      <c r="N157" s="255" t="s">
        <v>86</v>
      </c>
      <c r="O157" s="253"/>
      <c r="P157" s="253" t="s">
        <v>266</v>
      </c>
      <c r="Q157" s="253"/>
      <c r="R157" s="253"/>
      <c r="S157" s="253" t="s">
        <v>87</v>
      </c>
      <c r="T157" s="253" t="s">
        <v>87</v>
      </c>
      <c r="U157" s="253" t="s">
        <v>88</v>
      </c>
      <c r="V157" s="253" t="s">
        <v>8</v>
      </c>
      <c r="W157" s="256" t="s">
        <v>89</v>
      </c>
    </row>
    <row r="158" spans="1:23" ht="12.75">
      <c r="A158" s="282" t="s">
        <v>296</v>
      </c>
      <c r="B158" s="283"/>
      <c r="C158" s="463"/>
      <c r="D158" s="463"/>
      <c r="E158" s="463"/>
      <c r="F158" s="463"/>
      <c r="G158" s="463"/>
      <c r="H158" s="463"/>
      <c r="I158" s="463"/>
      <c r="J158" s="463"/>
      <c r="K158" s="463"/>
      <c r="L158" s="463"/>
      <c r="M158" s="463"/>
      <c r="N158" s="463"/>
      <c r="O158" s="463"/>
      <c r="P158" s="463"/>
      <c r="Q158" s="463"/>
      <c r="R158" s="463"/>
      <c r="S158" s="463"/>
      <c r="T158" s="463"/>
      <c r="U158" s="463"/>
      <c r="V158" s="402">
        <f>SUM(E158:U158)</f>
        <v>0</v>
      </c>
      <c r="W158" s="403">
        <f>D158-C158</f>
        <v>0</v>
      </c>
    </row>
    <row r="159" spans="1:23" ht="12.75">
      <c r="A159" s="284" t="s">
        <v>144</v>
      </c>
      <c r="B159" s="285"/>
      <c r="C159" s="463"/>
      <c r="D159" s="463"/>
      <c r="E159" s="463"/>
      <c r="F159" s="463"/>
      <c r="G159" s="463"/>
      <c r="H159" s="463"/>
      <c r="I159" s="463"/>
      <c r="J159" s="463"/>
      <c r="K159" s="463"/>
      <c r="L159" s="463"/>
      <c r="M159" s="463"/>
      <c r="N159" s="463"/>
      <c r="O159" s="463"/>
      <c r="P159" s="463"/>
      <c r="Q159" s="463"/>
      <c r="R159" s="463"/>
      <c r="S159" s="463"/>
      <c r="T159" s="463"/>
      <c r="U159" s="463"/>
      <c r="V159" s="402">
        <f aca="true" t="shared" si="20" ref="V159:V164">SUM(E159:U159)</f>
        <v>0</v>
      </c>
      <c r="W159" s="403">
        <f aca="true" t="shared" si="21" ref="W159:W165">D159-C159</f>
        <v>0</v>
      </c>
    </row>
    <row r="160" spans="1:23" ht="14.25" customHeight="1">
      <c r="A160" s="284" t="s">
        <v>145</v>
      </c>
      <c r="B160" s="285"/>
      <c r="C160" s="463"/>
      <c r="D160" s="463"/>
      <c r="E160" s="463"/>
      <c r="F160" s="463"/>
      <c r="G160" s="463"/>
      <c r="H160" s="463"/>
      <c r="I160" s="463"/>
      <c r="J160" s="463"/>
      <c r="K160" s="463"/>
      <c r="L160" s="463"/>
      <c r="M160" s="463"/>
      <c r="N160" s="463"/>
      <c r="O160" s="463"/>
      <c r="P160" s="463"/>
      <c r="Q160" s="463"/>
      <c r="R160" s="463"/>
      <c r="S160" s="463"/>
      <c r="T160" s="463"/>
      <c r="U160" s="463"/>
      <c r="V160" s="402">
        <f t="shared" si="20"/>
        <v>0</v>
      </c>
      <c r="W160" s="403">
        <f t="shared" si="21"/>
        <v>0</v>
      </c>
    </row>
    <row r="161" spans="1:23" ht="12.75">
      <c r="A161" s="284" t="s">
        <v>146</v>
      </c>
      <c r="B161" s="285"/>
      <c r="C161" s="463"/>
      <c r="D161" s="463"/>
      <c r="E161" s="463"/>
      <c r="F161" s="463"/>
      <c r="G161" s="463"/>
      <c r="H161" s="463"/>
      <c r="I161" s="463"/>
      <c r="J161" s="463"/>
      <c r="K161" s="463"/>
      <c r="L161" s="463"/>
      <c r="M161" s="463"/>
      <c r="N161" s="463"/>
      <c r="O161" s="463"/>
      <c r="P161" s="463"/>
      <c r="Q161" s="463"/>
      <c r="R161" s="463"/>
      <c r="S161" s="463"/>
      <c r="T161" s="463"/>
      <c r="U161" s="463"/>
      <c r="V161" s="402">
        <f t="shared" si="20"/>
        <v>0</v>
      </c>
      <c r="W161" s="403">
        <f t="shared" si="21"/>
        <v>0</v>
      </c>
    </row>
    <row r="162" spans="1:23" ht="12.75">
      <c r="A162" s="284" t="s">
        <v>147</v>
      </c>
      <c r="B162" s="285"/>
      <c r="C162" s="463"/>
      <c r="D162" s="463"/>
      <c r="E162" s="463"/>
      <c r="F162" s="463"/>
      <c r="G162" s="463"/>
      <c r="H162" s="463"/>
      <c r="I162" s="463"/>
      <c r="J162" s="463"/>
      <c r="K162" s="463"/>
      <c r="L162" s="463"/>
      <c r="M162" s="463"/>
      <c r="N162" s="463"/>
      <c r="O162" s="463"/>
      <c r="P162" s="463"/>
      <c r="Q162" s="463"/>
      <c r="R162" s="463"/>
      <c r="S162" s="463"/>
      <c r="T162" s="463"/>
      <c r="U162" s="463"/>
      <c r="V162" s="402">
        <f t="shared" si="20"/>
        <v>0</v>
      </c>
      <c r="W162" s="403">
        <f t="shared" si="21"/>
        <v>0</v>
      </c>
    </row>
    <row r="163" spans="1:23" ht="12.75">
      <c r="A163" s="284" t="s">
        <v>149</v>
      </c>
      <c r="B163" s="285"/>
      <c r="C163" s="463"/>
      <c r="D163" s="463"/>
      <c r="E163" s="463"/>
      <c r="F163" s="463"/>
      <c r="G163" s="463"/>
      <c r="H163" s="463"/>
      <c r="I163" s="463"/>
      <c r="J163" s="463"/>
      <c r="K163" s="463"/>
      <c r="L163" s="463"/>
      <c r="M163" s="463"/>
      <c r="N163" s="463"/>
      <c r="O163" s="463"/>
      <c r="P163" s="463"/>
      <c r="Q163" s="463"/>
      <c r="R163" s="463"/>
      <c r="S163" s="463"/>
      <c r="T163" s="463"/>
      <c r="U163" s="463"/>
      <c r="V163" s="402">
        <f t="shared" si="20"/>
        <v>0</v>
      </c>
      <c r="W163" s="403">
        <f t="shared" si="21"/>
        <v>0</v>
      </c>
    </row>
    <row r="164" spans="1:23" ht="12.75">
      <c r="A164" s="284" t="s">
        <v>148</v>
      </c>
      <c r="B164" s="285"/>
      <c r="C164" s="463"/>
      <c r="D164" s="463"/>
      <c r="E164" s="463"/>
      <c r="F164" s="463"/>
      <c r="G164" s="463"/>
      <c r="H164" s="463"/>
      <c r="I164" s="463"/>
      <c r="J164" s="463"/>
      <c r="K164" s="463"/>
      <c r="L164" s="463"/>
      <c r="M164" s="463"/>
      <c r="N164" s="463"/>
      <c r="O164" s="463"/>
      <c r="P164" s="463"/>
      <c r="Q164" s="463"/>
      <c r="R164" s="463"/>
      <c r="S164" s="463"/>
      <c r="T164" s="463"/>
      <c r="U164" s="463"/>
      <c r="V164" s="402">
        <f t="shared" si="20"/>
        <v>0</v>
      </c>
      <c r="W164" s="403">
        <f t="shared" si="21"/>
        <v>0</v>
      </c>
    </row>
    <row r="165" spans="1:23" ht="12.75">
      <c r="A165" s="284" t="s">
        <v>149</v>
      </c>
      <c r="B165" s="285"/>
      <c r="C165" s="463"/>
      <c r="D165" s="463"/>
      <c r="E165" s="463"/>
      <c r="F165" s="463"/>
      <c r="G165" s="463"/>
      <c r="H165" s="463"/>
      <c r="I165" s="463"/>
      <c r="J165" s="463"/>
      <c r="K165" s="463"/>
      <c r="L165" s="463"/>
      <c r="M165" s="463"/>
      <c r="N165" s="463"/>
      <c r="O165" s="463"/>
      <c r="P165" s="463"/>
      <c r="Q165" s="463"/>
      <c r="R165" s="463"/>
      <c r="S165" s="463"/>
      <c r="T165" s="463"/>
      <c r="U165" s="463"/>
      <c r="V165" s="402">
        <f>SUM(E165:U165)</f>
        <v>0</v>
      </c>
      <c r="W165" s="403">
        <f t="shared" si="21"/>
        <v>0</v>
      </c>
    </row>
    <row r="166" spans="1:23" ht="12.75">
      <c r="A166" s="297" t="s">
        <v>150</v>
      </c>
      <c r="B166" s="298"/>
      <c r="C166" s="410">
        <f>SUM(C158:C165)</f>
        <v>0</v>
      </c>
      <c r="D166" s="410">
        <f aca="true" t="shared" si="22" ref="D166:M166">SUM(D158:D165)</f>
        <v>0</v>
      </c>
      <c r="E166" s="410">
        <f t="shared" si="22"/>
        <v>0</v>
      </c>
      <c r="F166" s="410">
        <f t="shared" si="22"/>
        <v>0</v>
      </c>
      <c r="G166" s="410">
        <f t="shared" si="22"/>
        <v>0</v>
      </c>
      <c r="H166" s="410">
        <f t="shared" si="22"/>
        <v>0</v>
      </c>
      <c r="I166" s="410">
        <f t="shared" si="22"/>
        <v>0</v>
      </c>
      <c r="J166" s="410">
        <f t="shared" si="22"/>
        <v>0</v>
      </c>
      <c r="K166" s="410">
        <f t="shared" si="22"/>
        <v>0</v>
      </c>
      <c r="L166" s="410">
        <f t="shared" si="22"/>
        <v>0</v>
      </c>
      <c r="M166" s="410">
        <f t="shared" si="22"/>
        <v>0</v>
      </c>
      <c r="N166" s="410">
        <f>SUM(N158:N165)</f>
        <v>0</v>
      </c>
      <c r="O166" s="410">
        <f aca="true" t="shared" si="23" ref="O166:U166">SUM(O158:O165)</f>
        <v>0</v>
      </c>
      <c r="P166" s="410">
        <f t="shared" si="23"/>
        <v>0</v>
      </c>
      <c r="Q166" s="410">
        <f t="shared" si="23"/>
        <v>0</v>
      </c>
      <c r="R166" s="410">
        <f t="shared" si="23"/>
        <v>0</v>
      </c>
      <c r="S166" s="410">
        <f t="shared" si="23"/>
        <v>0</v>
      </c>
      <c r="T166" s="410">
        <f t="shared" si="23"/>
        <v>0</v>
      </c>
      <c r="U166" s="410">
        <f t="shared" si="23"/>
        <v>0</v>
      </c>
      <c r="V166" s="410">
        <f>SUM(V158:V165)</f>
        <v>0</v>
      </c>
      <c r="W166" s="411">
        <f>SUM(W158:W165)</f>
        <v>0</v>
      </c>
    </row>
    <row r="167" ht="12.75">
      <c r="A167" s="2"/>
    </row>
    <row r="168" ht="12.75">
      <c r="A168" s="2"/>
    </row>
    <row r="169" spans="1:23" ht="24" customHeight="1">
      <c r="A169" s="297" t="s">
        <v>150</v>
      </c>
      <c r="B169" s="298"/>
      <c r="C169" s="402">
        <f>+C166</f>
        <v>0</v>
      </c>
      <c r="D169" s="402">
        <f aca="true" t="shared" si="24" ref="D169:V169">+D166</f>
        <v>0</v>
      </c>
      <c r="E169" s="402">
        <f t="shared" si="24"/>
        <v>0</v>
      </c>
      <c r="F169" s="402">
        <f t="shared" si="24"/>
        <v>0</v>
      </c>
      <c r="G169" s="402">
        <f t="shared" si="24"/>
        <v>0</v>
      </c>
      <c r="H169" s="402">
        <f t="shared" si="24"/>
        <v>0</v>
      </c>
      <c r="I169" s="402">
        <f t="shared" si="24"/>
        <v>0</v>
      </c>
      <c r="J169" s="402">
        <f t="shared" si="24"/>
        <v>0</v>
      </c>
      <c r="K169" s="402">
        <f>+K166</f>
        <v>0</v>
      </c>
      <c r="L169" s="402">
        <f t="shared" si="24"/>
        <v>0</v>
      </c>
      <c r="M169" s="402">
        <f t="shared" si="24"/>
        <v>0</v>
      </c>
      <c r="N169" s="402">
        <f t="shared" si="24"/>
        <v>0</v>
      </c>
      <c r="O169" s="402">
        <f t="shared" si="24"/>
        <v>0</v>
      </c>
      <c r="P169" s="402">
        <f t="shared" si="24"/>
        <v>0</v>
      </c>
      <c r="Q169" s="402">
        <f t="shared" si="24"/>
        <v>0</v>
      </c>
      <c r="R169" s="402">
        <f t="shared" si="24"/>
        <v>0</v>
      </c>
      <c r="S169" s="402">
        <f t="shared" si="24"/>
        <v>0</v>
      </c>
      <c r="T169" s="402">
        <f t="shared" si="24"/>
        <v>0</v>
      </c>
      <c r="U169" s="402">
        <f t="shared" si="24"/>
        <v>0</v>
      </c>
      <c r="V169" s="402">
        <f t="shared" si="24"/>
        <v>0</v>
      </c>
      <c r="W169" s="403">
        <f>+W166</f>
        <v>0</v>
      </c>
    </row>
    <row r="170" spans="1:23" ht="24" customHeight="1">
      <c r="A170" s="297" t="s">
        <v>151</v>
      </c>
      <c r="B170" s="298"/>
      <c r="C170" s="402">
        <f>+C150</f>
        <v>0</v>
      </c>
      <c r="D170" s="402">
        <f aca="true" t="shared" si="25" ref="D170:U170">+D150</f>
        <v>0</v>
      </c>
      <c r="E170" s="402">
        <f t="shared" si="25"/>
        <v>0</v>
      </c>
      <c r="F170" s="402">
        <f t="shared" si="25"/>
        <v>0</v>
      </c>
      <c r="G170" s="402">
        <f t="shared" si="25"/>
        <v>0</v>
      </c>
      <c r="H170" s="402">
        <f t="shared" si="25"/>
        <v>0</v>
      </c>
      <c r="I170" s="402">
        <f t="shared" si="25"/>
        <v>0</v>
      </c>
      <c r="J170" s="402">
        <f t="shared" si="25"/>
        <v>0</v>
      </c>
      <c r="K170" s="402">
        <f t="shared" si="25"/>
        <v>0</v>
      </c>
      <c r="L170" s="402">
        <f t="shared" si="25"/>
        <v>0</v>
      </c>
      <c r="M170" s="402">
        <f t="shared" si="25"/>
        <v>0</v>
      </c>
      <c r="N170" s="402">
        <f t="shared" si="25"/>
        <v>0</v>
      </c>
      <c r="O170" s="402">
        <f t="shared" si="25"/>
        <v>0</v>
      </c>
      <c r="P170" s="402">
        <f t="shared" si="25"/>
        <v>0</v>
      </c>
      <c r="Q170" s="402">
        <f t="shared" si="25"/>
        <v>0</v>
      </c>
      <c r="R170" s="402">
        <f t="shared" si="25"/>
        <v>0</v>
      </c>
      <c r="S170" s="402">
        <f t="shared" si="25"/>
        <v>0</v>
      </c>
      <c r="T170" s="402">
        <f t="shared" si="25"/>
        <v>0</v>
      </c>
      <c r="U170" s="402">
        <f t="shared" si="25"/>
        <v>0</v>
      </c>
      <c r="V170" s="402">
        <f>+V150</f>
        <v>0</v>
      </c>
      <c r="W170" s="403">
        <f>+W150</f>
        <v>0</v>
      </c>
    </row>
    <row r="171" spans="1:23" ht="24" customHeight="1">
      <c r="A171" s="297" t="s">
        <v>152</v>
      </c>
      <c r="B171" s="298"/>
      <c r="C171" s="402">
        <f>C169-C170</f>
        <v>0</v>
      </c>
      <c r="D171" s="402">
        <f aca="true" t="shared" si="26" ref="D171:W171">D169-D170</f>
        <v>0</v>
      </c>
      <c r="E171" s="402">
        <f t="shared" si="26"/>
        <v>0</v>
      </c>
      <c r="F171" s="402">
        <f t="shared" si="26"/>
        <v>0</v>
      </c>
      <c r="G171" s="402">
        <f t="shared" si="26"/>
        <v>0</v>
      </c>
      <c r="H171" s="402">
        <f t="shared" si="26"/>
        <v>0</v>
      </c>
      <c r="I171" s="402">
        <f t="shared" si="26"/>
        <v>0</v>
      </c>
      <c r="J171" s="402">
        <f t="shared" si="26"/>
        <v>0</v>
      </c>
      <c r="K171" s="402">
        <f t="shared" si="26"/>
        <v>0</v>
      </c>
      <c r="L171" s="402">
        <f>L169-L170</f>
        <v>0</v>
      </c>
      <c r="M171" s="402">
        <f t="shared" si="26"/>
        <v>0</v>
      </c>
      <c r="N171" s="402">
        <f t="shared" si="26"/>
        <v>0</v>
      </c>
      <c r="O171" s="402">
        <f t="shared" si="26"/>
        <v>0</v>
      </c>
      <c r="P171" s="402">
        <f t="shared" si="26"/>
        <v>0</v>
      </c>
      <c r="Q171" s="402">
        <f t="shared" si="26"/>
        <v>0</v>
      </c>
      <c r="R171" s="402">
        <f t="shared" si="26"/>
        <v>0</v>
      </c>
      <c r="S171" s="402">
        <f t="shared" si="26"/>
        <v>0</v>
      </c>
      <c r="T171" s="402">
        <f t="shared" si="26"/>
        <v>0</v>
      </c>
      <c r="U171" s="402">
        <f t="shared" si="26"/>
        <v>0</v>
      </c>
      <c r="V171" s="402">
        <f t="shared" si="26"/>
        <v>0</v>
      </c>
      <c r="W171" s="403">
        <f t="shared" si="26"/>
        <v>0</v>
      </c>
    </row>
    <row r="172" spans="1:23" ht="24" customHeight="1">
      <c r="A172" s="297" t="s">
        <v>153</v>
      </c>
      <c r="B172" s="298"/>
      <c r="C172" s="412" t="e">
        <f>C169/$C$169</f>
        <v>#DIV/0!</v>
      </c>
      <c r="D172" s="412" t="e">
        <f aca="true" t="shared" si="27" ref="D172:T172">D169/$C$169</f>
        <v>#DIV/0!</v>
      </c>
      <c r="E172" s="412" t="e">
        <f t="shared" si="27"/>
        <v>#DIV/0!</v>
      </c>
      <c r="F172" s="412" t="e">
        <f t="shared" si="27"/>
        <v>#DIV/0!</v>
      </c>
      <c r="G172" s="412" t="e">
        <f t="shared" si="27"/>
        <v>#DIV/0!</v>
      </c>
      <c r="H172" s="412" t="e">
        <f t="shared" si="27"/>
        <v>#DIV/0!</v>
      </c>
      <c r="I172" s="412" t="e">
        <f t="shared" si="27"/>
        <v>#DIV/0!</v>
      </c>
      <c r="J172" s="412" t="e">
        <f t="shared" si="27"/>
        <v>#DIV/0!</v>
      </c>
      <c r="K172" s="412" t="e">
        <f t="shared" si="27"/>
        <v>#DIV/0!</v>
      </c>
      <c r="L172" s="412" t="e">
        <f t="shared" si="27"/>
        <v>#DIV/0!</v>
      </c>
      <c r="M172" s="412" t="e">
        <f t="shared" si="27"/>
        <v>#DIV/0!</v>
      </c>
      <c r="N172" s="412" t="e">
        <f t="shared" si="27"/>
        <v>#DIV/0!</v>
      </c>
      <c r="O172" s="412" t="e">
        <f t="shared" si="27"/>
        <v>#DIV/0!</v>
      </c>
      <c r="P172" s="412" t="e">
        <f t="shared" si="27"/>
        <v>#DIV/0!</v>
      </c>
      <c r="Q172" s="412" t="e">
        <f t="shared" si="27"/>
        <v>#DIV/0!</v>
      </c>
      <c r="R172" s="412" t="e">
        <f t="shared" si="27"/>
        <v>#DIV/0!</v>
      </c>
      <c r="S172" s="412" t="e">
        <f t="shared" si="27"/>
        <v>#DIV/0!</v>
      </c>
      <c r="T172" s="412" t="e">
        <f t="shared" si="27"/>
        <v>#DIV/0!</v>
      </c>
      <c r="U172" s="412" t="e">
        <f>U169/$C$169</f>
        <v>#DIV/0!</v>
      </c>
      <c r="V172" s="412" t="e">
        <f>V169/$C$169</f>
        <v>#DIV/0!</v>
      </c>
      <c r="W172" s="412" t="e">
        <f>W169/$C$169</f>
        <v>#DIV/0!</v>
      </c>
    </row>
    <row r="173" spans="1:23" ht="24" customHeight="1">
      <c r="A173" s="299" t="s">
        <v>154</v>
      </c>
      <c r="B173" s="300"/>
      <c r="C173" s="301"/>
      <c r="D173" s="301"/>
      <c r="E173" s="301"/>
      <c r="F173" s="301"/>
      <c r="G173" s="301"/>
      <c r="H173" s="301"/>
      <c r="I173" s="301"/>
      <c r="J173" s="301"/>
      <c r="K173" s="301"/>
      <c r="L173" s="301"/>
      <c r="M173" s="301"/>
      <c r="N173" s="301"/>
      <c r="O173" s="301"/>
      <c r="P173" s="301"/>
      <c r="Q173" s="301"/>
      <c r="R173" s="301"/>
      <c r="S173" s="301"/>
      <c r="T173" s="301"/>
      <c r="U173" s="301"/>
      <c r="V173" s="301"/>
      <c r="W173" s="302"/>
    </row>
    <row r="174" s="258" customFormat="1" ht="12.75"/>
    <row r="175" spans="1:21" ht="33" customHeight="1">
      <c r="A175" s="582" t="s">
        <v>155</v>
      </c>
      <c r="B175" s="582"/>
      <c r="C175" s="582"/>
      <c r="D175" s="582"/>
      <c r="E175" s="582"/>
      <c r="F175" s="582"/>
      <c r="G175" s="582"/>
      <c r="H175" s="582"/>
      <c r="I175" s="582"/>
      <c r="J175" s="582"/>
      <c r="K175" s="582"/>
      <c r="L175" s="582"/>
      <c r="M175" s="582"/>
      <c r="N175" s="582"/>
      <c r="O175" s="582"/>
      <c r="P175" s="582"/>
      <c r="Q175" s="582"/>
      <c r="R175" s="582"/>
      <c r="S175" s="582"/>
      <c r="T175" s="303"/>
      <c r="U175" s="303"/>
    </row>
    <row r="176" spans="1:21" ht="38.25" customHeight="1">
      <c r="A176" s="576" t="s">
        <v>156</v>
      </c>
      <c r="B176" s="579"/>
      <c r="C176" s="579"/>
      <c r="D176" s="579"/>
      <c r="E176" s="579"/>
      <c r="F176" s="579"/>
      <c r="G176" s="579"/>
      <c r="H176" s="579"/>
      <c r="I176" s="579"/>
      <c r="J176" s="579"/>
      <c r="K176" s="579"/>
      <c r="L176" s="579"/>
      <c r="M176" s="579"/>
      <c r="N176" s="579"/>
      <c r="O176" s="579"/>
      <c r="P176" s="579"/>
      <c r="Q176" s="579"/>
      <c r="R176" s="579"/>
      <c r="S176" s="580"/>
      <c r="T176" s="303"/>
      <c r="U176" s="303"/>
    </row>
    <row r="177" spans="1:21" ht="24.75" customHeight="1">
      <c r="A177" s="581" t="s">
        <v>157</v>
      </c>
      <c r="B177" s="581"/>
      <c r="C177" s="581"/>
      <c r="D177" s="581"/>
      <c r="E177" s="581"/>
      <c r="F177" s="581"/>
      <c r="G177" s="581"/>
      <c r="H177" s="581"/>
      <c r="I177" s="581"/>
      <c r="J177" s="581"/>
      <c r="K177" s="581"/>
      <c r="L177" s="581"/>
      <c r="M177" s="581"/>
      <c r="N177" s="581"/>
      <c r="O177" s="581"/>
      <c r="P177" s="581"/>
      <c r="Q177" s="581"/>
      <c r="R177" s="581"/>
      <c r="S177" s="581"/>
      <c r="T177" s="303"/>
      <c r="U177" s="303"/>
    </row>
    <row r="178" spans="1:21" ht="38.25" customHeight="1">
      <c r="A178" s="576" t="s">
        <v>156</v>
      </c>
      <c r="B178" s="579"/>
      <c r="C178" s="579"/>
      <c r="D178" s="579"/>
      <c r="E178" s="579"/>
      <c r="F178" s="579"/>
      <c r="G178" s="579"/>
      <c r="H178" s="579"/>
      <c r="I178" s="579"/>
      <c r="J178" s="579"/>
      <c r="K178" s="579"/>
      <c r="L178" s="579"/>
      <c r="M178" s="579"/>
      <c r="N178" s="579"/>
      <c r="O178" s="579"/>
      <c r="P178" s="579"/>
      <c r="Q178" s="579"/>
      <c r="R178" s="579"/>
      <c r="S178" s="580"/>
      <c r="T178" s="303"/>
      <c r="U178" s="303"/>
    </row>
    <row r="179" spans="1:21" s="475" customFormat="1" ht="27" customHeight="1">
      <c r="A179" s="600" t="s">
        <v>352</v>
      </c>
      <c r="B179" s="600"/>
      <c r="C179" s="600"/>
      <c r="D179" s="600"/>
      <c r="E179" s="600"/>
      <c r="F179" s="600"/>
      <c r="G179" s="600"/>
      <c r="H179" s="600"/>
      <c r="I179" s="600"/>
      <c r="J179" s="600"/>
      <c r="K179" s="600"/>
      <c r="L179" s="600"/>
      <c r="M179" s="600"/>
      <c r="N179" s="600"/>
      <c r="O179" s="600"/>
      <c r="P179" s="600"/>
      <c r="Q179" s="600"/>
      <c r="R179" s="600"/>
      <c r="S179" s="600"/>
      <c r="T179" s="474"/>
      <c r="U179" s="474"/>
    </row>
    <row r="180" spans="1:21" ht="30" customHeight="1">
      <c r="A180" s="472"/>
      <c r="B180" s="473"/>
      <c r="C180" s="473"/>
      <c r="D180" s="473"/>
      <c r="E180" s="473"/>
      <c r="F180" s="473"/>
      <c r="G180" s="473"/>
      <c r="H180" s="473"/>
      <c r="I180" s="473"/>
      <c r="J180" s="473"/>
      <c r="K180" s="473"/>
      <c r="L180" s="473"/>
      <c r="M180" s="473"/>
      <c r="N180" s="473"/>
      <c r="O180" s="473"/>
      <c r="P180" s="473"/>
      <c r="Q180" s="473"/>
      <c r="R180" s="473"/>
      <c r="S180" s="473"/>
      <c r="T180" s="303"/>
      <c r="U180" s="303"/>
    </row>
    <row r="181" spans="1:21" ht="23.25" customHeight="1">
      <c r="A181" s="581" t="s">
        <v>353</v>
      </c>
      <c r="B181" s="581"/>
      <c r="C181" s="581"/>
      <c r="D181" s="581"/>
      <c r="E181" s="581"/>
      <c r="F181" s="581"/>
      <c r="G181" s="581"/>
      <c r="H181" s="581"/>
      <c r="I181" s="581"/>
      <c r="J181" s="581"/>
      <c r="K181" s="581"/>
      <c r="L181" s="581"/>
      <c r="M181" s="581"/>
      <c r="N181" s="581"/>
      <c r="O181" s="581"/>
      <c r="P181" s="581"/>
      <c r="Q181" s="581"/>
      <c r="R181" s="581"/>
      <c r="S181" s="581"/>
      <c r="T181" s="303"/>
      <c r="U181" s="303"/>
    </row>
    <row r="182" spans="1:21" ht="38.25" customHeight="1">
      <c r="A182" s="576" t="s">
        <v>156</v>
      </c>
      <c r="B182" s="579"/>
      <c r="C182" s="579"/>
      <c r="D182" s="579"/>
      <c r="E182" s="579"/>
      <c r="F182" s="579"/>
      <c r="G182" s="579"/>
      <c r="H182" s="579"/>
      <c r="I182" s="579"/>
      <c r="J182" s="579"/>
      <c r="K182" s="579"/>
      <c r="L182" s="579"/>
      <c r="M182" s="579"/>
      <c r="N182" s="579"/>
      <c r="O182" s="579"/>
      <c r="P182" s="579"/>
      <c r="Q182" s="579"/>
      <c r="R182" s="579"/>
      <c r="S182" s="580"/>
      <c r="T182" s="303"/>
      <c r="U182" s="303"/>
    </row>
    <row r="183" spans="1:21" ht="33.75" customHeight="1">
      <c r="A183" s="582" t="s">
        <v>354</v>
      </c>
      <c r="B183" s="582"/>
      <c r="C183" s="582"/>
      <c r="D183" s="582"/>
      <c r="E183" s="582"/>
      <c r="F183" s="582"/>
      <c r="G183" s="582"/>
      <c r="H183" s="582"/>
      <c r="I183" s="582"/>
      <c r="J183" s="582"/>
      <c r="K183" s="582"/>
      <c r="L183" s="582"/>
      <c r="M183" s="582"/>
      <c r="N183" s="582"/>
      <c r="O183" s="582"/>
      <c r="P183" s="582"/>
      <c r="Q183" s="582"/>
      <c r="R183" s="582"/>
      <c r="S183" s="582"/>
      <c r="T183" s="24"/>
      <c r="U183" s="24"/>
    </row>
    <row r="184" spans="1:19" ht="35.25" customHeight="1">
      <c r="A184" s="576" t="s">
        <v>156</v>
      </c>
      <c r="B184" s="577"/>
      <c r="C184" s="577"/>
      <c r="D184" s="577"/>
      <c r="E184" s="577"/>
      <c r="F184" s="577"/>
      <c r="G184" s="577"/>
      <c r="H184" s="577"/>
      <c r="I184" s="577"/>
      <c r="J184" s="577"/>
      <c r="K184" s="577"/>
      <c r="L184" s="577"/>
      <c r="M184" s="577"/>
      <c r="N184" s="577"/>
      <c r="O184" s="577"/>
      <c r="P184" s="577"/>
      <c r="Q184" s="577"/>
      <c r="R184" s="577"/>
      <c r="S184" s="578"/>
    </row>
    <row r="187" ht="15.75">
      <c r="A187" s="46"/>
    </row>
  </sheetData>
  <sheetProtection/>
  <mergeCells count="31">
    <mergeCell ref="A84:B84"/>
    <mergeCell ref="A138:B138"/>
    <mergeCell ref="A97:B97"/>
    <mergeCell ref="A127:B127"/>
    <mergeCell ref="A129:B129"/>
    <mergeCell ref="A94:B94"/>
    <mergeCell ref="A109:B109"/>
    <mergeCell ref="A139:B139"/>
    <mergeCell ref="A151:S151"/>
    <mergeCell ref="A99:B99"/>
    <mergeCell ref="A148:B148"/>
    <mergeCell ref="A177:S177"/>
    <mergeCell ref="A179:S179"/>
    <mergeCell ref="A175:S175"/>
    <mergeCell ref="A118:B118"/>
    <mergeCell ref="A6:J6"/>
    <mergeCell ref="A22:A24"/>
    <mergeCell ref="A52:T52"/>
    <mergeCell ref="A126:B126"/>
    <mergeCell ref="A83:B83"/>
    <mergeCell ref="A130:B130"/>
    <mergeCell ref="A8:B8"/>
    <mergeCell ref="A96:B96"/>
    <mergeCell ref="A116:B116"/>
    <mergeCell ref="A117:B117"/>
    <mergeCell ref="A184:S184"/>
    <mergeCell ref="A178:S178"/>
    <mergeCell ref="A181:S181"/>
    <mergeCell ref="A182:S182"/>
    <mergeCell ref="A183:S183"/>
    <mergeCell ref="A176:S176"/>
  </mergeCells>
  <printOptions/>
  <pageMargins left="0.75" right="0.75" top="1" bottom="1" header="0.5" footer="0.5"/>
  <pageSetup horizontalDpi="600" verticalDpi="600" orientation="landscape" scale="41" r:id="rId1"/>
  <headerFooter alignWithMargins="0">
    <oddFooter>&amp;C&amp;"Times New Roman,Regular"Page &amp;P</oddFooter>
  </headerFooter>
  <rowBreaks count="4" manualBreakCount="4">
    <brk id="19" max="255" man="1"/>
    <brk id="55" max="255" man="1"/>
    <brk id="101" max="255" man="1"/>
    <brk id="133" max="255" man="1"/>
  </rowBreaks>
</worksheet>
</file>

<file path=xl/worksheets/sheet28.xml><?xml version="1.0" encoding="utf-8"?>
<worksheet xmlns="http://schemas.openxmlformats.org/spreadsheetml/2006/main" xmlns:r="http://schemas.openxmlformats.org/officeDocument/2006/relationships">
  <sheetPr codeName="Sheet27">
    <pageSetUpPr fitToPage="1"/>
  </sheetPr>
  <dimension ref="A1:L59"/>
  <sheetViews>
    <sheetView showGridLines="0" zoomScalePageLayoutView="0" workbookViewId="0" topLeftCell="A1">
      <selection activeCell="A1" sqref="A1"/>
    </sheetView>
  </sheetViews>
  <sheetFormatPr defaultColWidth="9.140625" defaultRowHeight="12.75"/>
  <cols>
    <col min="1" max="1" width="6.421875" style="18" customWidth="1"/>
    <col min="2" max="2" width="38.421875" style="18" customWidth="1"/>
    <col min="3" max="3" width="1.28515625" style="18" customWidth="1"/>
    <col min="4" max="4" width="9.140625" style="18" customWidth="1"/>
    <col min="5" max="5" width="1.57421875" style="18" customWidth="1"/>
    <col min="6" max="6" width="9.140625" style="18" customWidth="1"/>
    <col min="7" max="7" width="1.421875" style="18" customWidth="1"/>
    <col min="8" max="8" width="11.00390625" style="18" customWidth="1"/>
    <col min="9" max="9" width="1.1484375" style="18" customWidth="1"/>
    <col min="10" max="10" width="13.00390625" style="18" customWidth="1"/>
    <col min="11" max="11" width="1.1484375" style="18" customWidth="1"/>
    <col min="12" max="16384" width="9.140625" style="18" customWidth="1"/>
  </cols>
  <sheetData>
    <row r="1" s="30" customFormat="1" ht="15">
      <c r="A1" s="18" t="s">
        <v>180</v>
      </c>
    </row>
    <row r="2" s="2" customFormat="1" ht="6" customHeight="1"/>
    <row r="3" spans="1:11" ht="18.75">
      <c r="A3" s="603" t="s">
        <v>2</v>
      </c>
      <c r="B3" s="603"/>
      <c r="C3" s="603"/>
      <c r="D3" s="603"/>
      <c r="E3" s="603"/>
      <c r="F3" s="603"/>
      <c r="G3" s="603"/>
      <c r="H3" s="603"/>
      <c r="I3" s="603"/>
      <c r="J3" s="603"/>
      <c r="K3" s="311"/>
    </row>
    <row r="4" spans="1:11" ht="7.5" customHeight="1">
      <c r="A4" s="95"/>
      <c r="B4" s="21"/>
      <c r="C4" s="21"/>
      <c r="D4" s="21"/>
      <c r="E4" s="21"/>
      <c r="F4" s="21"/>
      <c r="G4" s="21"/>
      <c r="H4" s="21"/>
      <c r="I4" s="21"/>
      <c r="J4" s="21"/>
      <c r="K4" s="311"/>
    </row>
    <row r="5" spans="1:11" ht="33.75" customHeight="1">
      <c r="A5" s="604" t="s">
        <v>214</v>
      </c>
      <c r="B5" s="605"/>
      <c r="C5" s="605"/>
      <c r="D5" s="605"/>
      <c r="E5" s="605"/>
      <c r="F5" s="605"/>
      <c r="G5" s="605"/>
      <c r="H5" s="605"/>
      <c r="I5" s="605"/>
      <c r="J5" s="605"/>
      <c r="K5" s="311"/>
    </row>
    <row r="6" spans="1:11" ht="9" customHeight="1">
      <c r="A6" s="169"/>
      <c r="B6" s="312"/>
      <c r="C6" s="312"/>
      <c r="D6" s="312"/>
      <c r="E6" s="312"/>
      <c r="F6" s="312"/>
      <c r="G6" s="312"/>
      <c r="H6" s="312"/>
      <c r="I6" s="312"/>
      <c r="J6" s="312"/>
      <c r="K6" s="313"/>
    </row>
    <row r="7" spans="1:11" ht="15.75">
      <c r="A7" s="77"/>
      <c r="B7" s="170"/>
      <c r="C7" s="46"/>
      <c r="D7" s="180" t="s">
        <v>335</v>
      </c>
      <c r="E7" s="73"/>
      <c r="F7" s="180" t="s">
        <v>336</v>
      </c>
      <c r="G7" s="73"/>
      <c r="H7" s="180" t="s">
        <v>337</v>
      </c>
      <c r="I7" s="73"/>
      <c r="J7" s="180" t="s">
        <v>338</v>
      </c>
      <c r="K7" s="225"/>
    </row>
    <row r="8" spans="1:11" ht="28.5" customHeight="1">
      <c r="A8" s="77"/>
      <c r="B8" s="170"/>
      <c r="C8" s="46"/>
      <c r="D8" s="181" t="s">
        <v>339</v>
      </c>
      <c r="E8" s="73"/>
      <c r="F8" s="181" t="s">
        <v>341</v>
      </c>
      <c r="G8" s="73"/>
      <c r="H8" s="183" t="s">
        <v>221</v>
      </c>
      <c r="I8" s="73"/>
      <c r="J8" s="181" t="s">
        <v>269</v>
      </c>
      <c r="K8" s="201"/>
    </row>
    <row r="9" spans="1:11" ht="15.75">
      <c r="A9" s="78"/>
      <c r="B9" s="171"/>
      <c r="C9" s="79"/>
      <c r="D9" s="182" t="s">
        <v>340</v>
      </c>
      <c r="E9" s="157"/>
      <c r="F9" s="182" t="s">
        <v>342</v>
      </c>
      <c r="G9" s="73"/>
      <c r="H9" s="182" t="s">
        <v>343</v>
      </c>
      <c r="I9" s="111"/>
      <c r="J9" s="182" t="s">
        <v>8</v>
      </c>
      <c r="K9" s="209"/>
    </row>
    <row r="10" spans="1:11" s="314" customFormat="1" ht="25.5" customHeight="1">
      <c r="A10" s="148" t="s">
        <v>314</v>
      </c>
      <c r="B10" s="162"/>
      <c r="C10" s="165"/>
      <c r="D10" s="163"/>
      <c r="E10" s="164"/>
      <c r="F10" s="163"/>
      <c r="G10" s="164"/>
      <c r="H10" s="163"/>
      <c r="I10" s="165"/>
      <c r="J10" s="163"/>
      <c r="K10" s="226"/>
    </row>
    <row r="11" spans="1:11" ht="15.75">
      <c r="A11" s="145" t="s">
        <v>178</v>
      </c>
      <c r="B11" s="75" t="s">
        <v>316</v>
      </c>
      <c r="C11" s="154"/>
      <c r="D11" s="413">
        <f>'C.I.A.'!B16</f>
        <v>0</v>
      </c>
      <c r="E11" s="154"/>
      <c r="F11" s="415">
        <f>'C.I.A.'!D29</f>
        <v>0</v>
      </c>
      <c r="G11" s="154"/>
      <c r="H11" s="467"/>
      <c r="I11" s="154"/>
      <c r="J11" s="417">
        <f>SUM(D11:H11)</f>
        <v>0</v>
      </c>
      <c r="K11" s="227"/>
    </row>
    <row r="12" spans="1:11" ht="15.75">
      <c r="A12" s="173" t="s">
        <v>176</v>
      </c>
      <c r="B12" s="74" t="s">
        <v>391</v>
      </c>
      <c r="C12" s="153"/>
      <c r="D12" s="413">
        <f>'C.I.A.'!B17</f>
        <v>0</v>
      </c>
      <c r="E12" s="153"/>
      <c r="F12" s="149"/>
      <c r="G12" s="153"/>
      <c r="H12" s="149"/>
      <c r="I12" s="153"/>
      <c r="J12" s="417">
        <f aca="true" t="shared" si="0" ref="J12:J18">SUM(D12:H12)</f>
        <v>0</v>
      </c>
      <c r="K12" s="227"/>
    </row>
    <row r="13" spans="1:11" ht="15.75">
      <c r="A13" s="174" t="s">
        <v>217</v>
      </c>
      <c r="B13" s="150"/>
      <c r="C13" s="155"/>
      <c r="D13" s="414">
        <f>SUM(D11:D12)</f>
        <v>0</v>
      </c>
      <c r="E13" s="155"/>
      <c r="F13" s="414">
        <f>SUM(F11:F12)</f>
        <v>0</v>
      </c>
      <c r="G13" s="155"/>
      <c r="H13" s="414">
        <f>SUM(H11:H12)</f>
        <v>0</v>
      </c>
      <c r="I13" s="155"/>
      <c r="J13" s="417">
        <f t="shared" si="0"/>
        <v>0</v>
      </c>
      <c r="K13" s="227"/>
    </row>
    <row r="14" spans="1:11" ht="15.75">
      <c r="A14" s="173" t="s">
        <v>318</v>
      </c>
      <c r="B14" s="74" t="s">
        <v>6</v>
      </c>
      <c r="C14" s="153"/>
      <c r="D14" s="149"/>
      <c r="E14" s="153"/>
      <c r="F14" s="149"/>
      <c r="G14" s="153"/>
      <c r="H14" s="416">
        <f>'C.I.A.'!D30</f>
        <v>0</v>
      </c>
      <c r="I14" s="153"/>
      <c r="J14" s="417">
        <f t="shared" si="0"/>
        <v>0</v>
      </c>
      <c r="K14" s="227"/>
    </row>
    <row r="15" spans="1:11" ht="15.75">
      <c r="A15" s="173" t="s">
        <v>319</v>
      </c>
      <c r="B15" s="74" t="s">
        <v>7</v>
      </c>
      <c r="C15" s="153"/>
      <c r="D15" s="149"/>
      <c r="E15" s="153"/>
      <c r="F15" s="149"/>
      <c r="G15" s="153"/>
      <c r="H15" s="416">
        <f>'C.I.A.'!D32</f>
        <v>0</v>
      </c>
      <c r="I15" s="153"/>
      <c r="J15" s="417">
        <f t="shared" si="0"/>
        <v>0</v>
      </c>
      <c r="K15" s="227"/>
    </row>
    <row r="16" spans="1:11" ht="15.75">
      <c r="A16" s="173" t="s">
        <v>320</v>
      </c>
      <c r="B16" s="74" t="s">
        <v>321</v>
      </c>
      <c r="C16" s="153"/>
      <c r="D16" s="149"/>
      <c r="E16" s="153"/>
      <c r="F16" s="149"/>
      <c r="G16" s="153"/>
      <c r="H16" s="416">
        <f>'C.I.A.'!D37</f>
        <v>0</v>
      </c>
      <c r="I16" s="153"/>
      <c r="J16" s="417">
        <f t="shared" si="0"/>
        <v>0</v>
      </c>
      <c r="K16" s="227"/>
    </row>
    <row r="17" spans="1:11" ht="15.75">
      <c r="A17" s="173" t="s">
        <v>322</v>
      </c>
      <c r="B17" s="74" t="s">
        <v>323</v>
      </c>
      <c r="C17" s="153"/>
      <c r="D17" s="149"/>
      <c r="E17" s="153"/>
      <c r="F17" s="149"/>
      <c r="G17" s="153"/>
      <c r="H17" s="468"/>
      <c r="I17" s="153"/>
      <c r="J17" s="417">
        <f t="shared" si="0"/>
        <v>0</v>
      </c>
      <c r="K17" s="227"/>
    </row>
    <row r="18" spans="1:11" ht="15.75">
      <c r="A18" s="173" t="s">
        <v>324</v>
      </c>
      <c r="B18" s="74" t="s">
        <v>325</v>
      </c>
      <c r="C18" s="153"/>
      <c r="D18" s="149"/>
      <c r="E18" s="153"/>
      <c r="F18" s="149"/>
      <c r="G18" s="153"/>
      <c r="H18" s="468"/>
      <c r="I18" s="153"/>
      <c r="J18" s="417">
        <f t="shared" si="0"/>
        <v>0</v>
      </c>
      <c r="K18" s="227"/>
    </row>
    <row r="19" spans="1:11" ht="15.75">
      <c r="A19" s="175" t="s">
        <v>216</v>
      </c>
      <c r="B19" s="112"/>
      <c r="C19" s="184"/>
      <c r="D19" s="418">
        <f>SUM(D13:D18)</f>
        <v>0</v>
      </c>
      <c r="E19" s="156"/>
      <c r="F19" s="418">
        <f>SUM(F13:F18)</f>
        <v>0</v>
      </c>
      <c r="G19" s="156"/>
      <c r="H19" s="418">
        <f>SUM(H13:H18)</f>
        <v>0</v>
      </c>
      <c r="I19" s="156"/>
      <c r="J19" s="418">
        <f>SUM(D19:H19)</f>
        <v>0</v>
      </c>
      <c r="K19" s="227"/>
    </row>
    <row r="20" spans="1:11" s="314" customFormat="1" ht="25.5" customHeight="1">
      <c r="A20" s="148" t="s">
        <v>326</v>
      </c>
      <c r="B20" s="162"/>
      <c r="C20" s="165"/>
      <c r="D20" s="163"/>
      <c r="E20" s="164"/>
      <c r="F20" s="163"/>
      <c r="G20" s="164"/>
      <c r="H20" s="163"/>
      <c r="I20" s="165"/>
      <c r="J20" s="163"/>
      <c r="K20" s="226"/>
    </row>
    <row r="21" spans="1:11" ht="15.75">
      <c r="A21" s="173" t="s">
        <v>315</v>
      </c>
      <c r="B21" s="74" t="s">
        <v>327</v>
      </c>
      <c r="C21" s="153"/>
      <c r="D21" s="149"/>
      <c r="E21" s="153"/>
      <c r="F21" s="149"/>
      <c r="G21" s="153"/>
      <c r="H21" s="149"/>
      <c r="I21" s="159"/>
      <c r="J21" s="149"/>
      <c r="K21" s="227"/>
    </row>
    <row r="22" spans="1:11" ht="15.75">
      <c r="A22" s="493" t="s">
        <v>328</v>
      </c>
      <c r="B22" s="74" t="s">
        <v>316</v>
      </c>
      <c r="C22" s="153"/>
      <c r="D22" s="416">
        <f>'C.I.A.'!C16</f>
        <v>0</v>
      </c>
      <c r="E22" s="153"/>
      <c r="F22" s="149"/>
      <c r="G22" s="153"/>
      <c r="H22" s="468"/>
      <c r="I22" s="159"/>
      <c r="J22" s="414">
        <f>SUM(D22:H22)</f>
        <v>0</v>
      </c>
      <c r="K22" s="227"/>
    </row>
    <row r="23" spans="1:11" ht="15.75">
      <c r="A23" s="493" t="s">
        <v>336</v>
      </c>
      <c r="B23" s="74" t="s">
        <v>391</v>
      </c>
      <c r="C23" s="153"/>
      <c r="D23" s="416">
        <f>'C.I.A.'!C17</f>
        <v>0</v>
      </c>
      <c r="E23" s="153"/>
      <c r="F23" s="149"/>
      <c r="G23" s="153"/>
      <c r="H23" s="468"/>
      <c r="I23" s="159"/>
      <c r="J23" s="414">
        <f>SUM(D23:H23)</f>
        <v>0</v>
      </c>
      <c r="K23" s="227"/>
    </row>
    <row r="24" spans="1:11" ht="15.75">
      <c r="A24" s="176" t="s">
        <v>329</v>
      </c>
      <c r="B24" s="151"/>
      <c r="C24" s="158"/>
      <c r="D24" s="414">
        <f>SUM(D22:D23)</f>
        <v>0</v>
      </c>
      <c r="E24" s="155"/>
      <c r="F24" s="149"/>
      <c r="G24" s="158"/>
      <c r="H24" s="414">
        <f>SUM(H22:H23)</f>
        <v>0</v>
      </c>
      <c r="I24" s="158"/>
      <c r="J24" s="414">
        <f>SUM(D24:H24)</f>
        <v>0</v>
      </c>
      <c r="K24" s="227"/>
    </row>
    <row r="25" spans="1:11" ht="15.75">
      <c r="A25" s="173" t="s">
        <v>317</v>
      </c>
      <c r="B25" s="74" t="s">
        <v>206</v>
      </c>
      <c r="C25" s="185"/>
      <c r="D25" s="416">
        <f>'C.I.A.'!C20</f>
        <v>0</v>
      </c>
      <c r="E25" s="153"/>
      <c r="F25" s="149"/>
      <c r="G25" s="159"/>
      <c r="H25" s="149"/>
      <c r="I25" s="159"/>
      <c r="J25" s="414">
        <f>SUM(D25:H25)</f>
        <v>0</v>
      </c>
      <c r="K25" s="227"/>
    </row>
    <row r="26" spans="1:11" s="314" customFormat="1" ht="25.5" customHeight="1">
      <c r="A26" s="148" t="s">
        <v>330</v>
      </c>
      <c r="B26" s="162"/>
      <c r="C26" s="165"/>
      <c r="D26" s="163"/>
      <c r="E26" s="164"/>
      <c r="F26" s="163"/>
      <c r="G26" s="164"/>
      <c r="H26" s="163"/>
      <c r="I26" s="165"/>
      <c r="J26" s="163"/>
      <c r="K26" s="226"/>
    </row>
    <row r="27" spans="1:11" ht="15.75">
      <c r="A27" s="173" t="s">
        <v>315</v>
      </c>
      <c r="B27" s="74" t="s">
        <v>316</v>
      </c>
      <c r="C27" s="153"/>
      <c r="D27" s="416">
        <f>'C.I.A.'!D16</f>
        <v>0</v>
      </c>
      <c r="E27" s="153"/>
      <c r="F27" s="149"/>
      <c r="G27" s="153"/>
      <c r="H27" s="468"/>
      <c r="I27" s="159"/>
      <c r="J27" s="414">
        <f>SUM(D27:H27)</f>
        <v>0</v>
      </c>
      <c r="K27" s="227"/>
    </row>
    <row r="28" spans="1:11" ht="15.75">
      <c r="A28" s="173" t="s">
        <v>317</v>
      </c>
      <c r="B28" s="74" t="s">
        <v>391</v>
      </c>
      <c r="C28" s="153"/>
      <c r="D28" s="416">
        <f>'C.I.A.'!D17</f>
        <v>0</v>
      </c>
      <c r="E28" s="153"/>
      <c r="F28" s="149"/>
      <c r="G28" s="153"/>
      <c r="H28" s="468"/>
      <c r="I28" s="159"/>
      <c r="J28" s="414">
        <f>SUM(D28:H28)</f>
        <v>0</v>
      </c>
      <c r="K28" s="227"/>
    </row>
    <row r="29" spans="1:11" ht="15.75">
      <c r="A29" s="174" t="s">
        <v>329</v>
      </c>
      <c r="B29" s="150"/>
      <c r="C29" s="160"/>
      <c r="D29" s="414">
        <f>SUM(D27:D28)</f>
        <v>0</v>
      </c>
      <c r="E29" s="155"/>
      <c r="F29" s="149"/>
      <c r="G29" s="155"/>
      <c r="H29" s="414">
        <f>SUM(H27:H28)</f>
        <v>0</v>
      </c>
      <c r="I29" s="158"/>
      <c r="J29" s="414">
        <f>SUM(D29:H29)</f>
        <v>0</v>
      </c>
      <c r="K29" s="227"/>
    </row>
    <row r="30" spans="1:11" s="314" customFormat="1" ht="25.5" customHeight="1">
      <c r="A30" s="148" t="s">
        <v>331</v>
      </c>
      <c r="B30" s="162"/>
      <c r="C30" s="165"/>
      <c r="D30" s="163"/>
      <c r="E30" s="164"/>
      <c r="F30" s="163"/>
      <c r="G30" s="164"/>
      <c r="H30" s="163"/>
      <c r="I30" s="165"/>
      <c r="J30" s="163"/>
      <c r="K30" s="226"/>
    </row>
    <row r="31" spans="1:11" ht="15.75">
      <c r="A31" s="173" t="s">
        <v>315</v>
      </c>
      <c r="B31" s="74" t="s">
        <v>316</v>
      </c>
      <c r="C31" s="153"/>
      <c r="D31" s="416">
        <f>'C.I.A.'!E16</f>
        <v>0</v>
      </c>
      <c r="E31" s="153"/>
      <c r="F31" s="149"/>
      <c r="G31" s="153"/>
      <c r="H31" s="468"/>
      <c r="I31" s="159"/>
      <c r="J31" s="414">
        <f>SUM(D31:H31)</f>
        <v>0</v>
      </c>
      <c r="K31" s="227"/>
    </row>
    <row r="32" spans="1:11" ht="15.75">
      <c r="A32" s="173" t="s">
        <v>317</v>
      </c>
      <c r="B32" s="74" t="s">
        <v>391</v>
      </c>
      <c r="C32" s="153"/>
      <c r="D32" s="416">
        <f>'C.I.A.'!E17</f>
        <v>0</v>
      </c>
      <c r="E32" s="153"/>
      <c r="F32" s="149"/>
      <c r="G32" s="153"/>
      <c r="H32" s="468"/>
      <c r="I32" s="153"/>
      <c r="J32" s="414">
        <f>SUM(D32:H32)</f>
        <v>0</v>
      </c>
      <c r="K32" s="227"/>
    </row>
    <row r="33" spans="1:11" ht="15.75">
      <c r="A33" s="174" t="s">
        <v>329</v>
      </c>
      <c r="B33" s="150"/>
      <c r="C33" s="160"/>
      <c r="D33" s="414">
        <f>SUM(D31:D32)</f>
        <v>0</v>
      </c>
      <c r="E33" s="155"/>
      <c r="F33" s="149"/>
      <c r="G33" s="155"/>
      <c r="H33" s="414">
        <f>SUM(H31:H32)</f>
        <v>0</v>
      </c>
      <c r="I33" s="155"/>
      <c r="J33" s="414">
        <f>SUM(D33:H33)</f>
        <v>0</v>
      </c>
      <c r="K33" s="227"/>
    </row>
    <row r="34" spans="1:11" s="314" customFormat="1" ht="25.5" customHeight="1">
      <c r="A34" s="148" t="s">
        <v>344</v>
      </c>
      <c r="B34" s="162"/>
      <c r="C34" s="165"/>
      <c r="D34" s="163"/>
      <c r="E34" s="164"/>
      <c r="F34" s="163"/>
      <c r="G34" s="164"/>
      <c r="H34" s="163"/>
      <c r="I34" s="165"/>
      <c r="J34" s="163"/>
      <c r="K34" s="226"/>
    </row>
    <row r="35" spans="1:11" ht="15.75">
      <c r="A35" s="173" t="s">
        <v>171</v>
      </c>
      <c r="B35" s="75" t="s">
        <v>316</v>
      </c>
      <c r="C35" s="154"/>
      <c r="D35" s="416">
        <f>'C.I.A.'!G16</f>
        <v>0</v>
      </c>
      <c r="E35" s="153"/>
      <c r="F35" s="149"/>
      <c r="G35" s="153"/>
      <c r="H35" s="149"/>
      <c r="I35" s="153"/>
      <c r="J35" s="414">
        <f>SUM(D35:H35)</f>
        <v>0</v>
      </c>
      <c r="K35" s="227"/>
    </row>
    <row r="36" spans="1:11" ht="15.75">
      <c r="A36" s="173" t="s">
        <v>176</v>
      </c>
      <c r="B36" s="74" t="s">
        <v>391</v>
      </c>
      <c r="C36" s="154"/>
      <c r="D36" s="416">
        <f>'C.I.A.'!G17</f>
        <v>0</v>
      </c>
      <c r="E36" s="153"/>
      <c r="F36" s="149"/>
      <c r="G36" s="153"/>
      <c r="H36" s="149"/>
      <c r="I36" s="153"/>
      <c r="J36" s="414">
        <f>SUM(D36:H36)</f>
        <v>0</v>
      </c>
      <c r="K36" s="227"/>
    </row>
    <row r="37" spans="1:11" ht="15.75">
      <c r="A37" s="174" t="s">
        <v>215</v>
      </c>
      <c r="B37" s="150"/>
      <c r="C37" s="160"/>
      <c r="D37" s="414">
        <f>SUM(D35:D36)</f>
        <v>0</v>
      </c>
      <c r="E37" s="155"/>
      <c r="F37" s="149"/>
      <c r="G37" s="155"/>
      <c r="H37" s="414">
        <f>SUM(H35:H36)</f>
        <v>0</v>
      </c>
      <c r="I37" s="155"/>
      <c r="J37" s="414">
        <f>SUM(D37:H37)</f>
        <v>0</v>
      </c>
      <c r="K37" s="227"/>
    </row>
    <row r="38" spans="1:11" s="314" customFormat="1" ht="25.5" customHeight="1">
      <c r="A38" s="148" t="s">
        <v>345</v>
      </c>
      <c r="B38" s="162"/>
      <c r="C38" s="165"/>
      <c r="D38" s="163"/>
      <c r="E38" s="164"/>
      <c r="F38" s="163"/>
      <c r="G38" s="164"/>
      <c r="H38" s="163"/>
      <c r="I38" s="165"/>
      <c r="J38" s="163"/>
      <c r="K38" s="226"/>
    </row>
    <row r="39" spans="1:11" ht="15.75">
      <c r="A39" s="173" t="s">
        <v>171</v>
      </c>
      <c r="B39" s="74" t="s">
        <v>316</v>
      </c>
      <c r="C39" s="153"/>
      <c r="D39" s="416">
        <f>'C.I.A.'!H16</f>
        <v>0</v>
      </c>
      <c r="E39" s="153"/>
      <c r="F39" s="149"/>
      <c r="G39" s="153"/>
      <c r="H39" s="149"/>
      <c r="I39" s="153"/>
      <c r="J39" s="414">
        <f>SUM(D39:H39)</f>
        <v>0</v>
      </c>
      <c r="K39" s="227"/>
    </row>
    <row r="40" spans="1:11" ht="15.75">
      <c r="A40" s="173" t="s">
        <v>176</v>
      </c>
      <c r="B40" s="74" t="s">
        <v>391</v>
      </c>
      <c r="C40" s="153"/>
      <c r="D40" s="416">
        <f>'C.I.A.'!H17</f>
        <v>0</v>
      </c>
      <c r="E40" s="153"/>
      <c r="F40" s="149"/>
      <c r="G40" s="153"/>
      <c r="H40" s="149"/>
      <c r="I40" s="153"/>
      <c r="J40" s="414">
        <f>SUM(D40:H40)</f>
        <v>0</v>
      </c>
      <c r="K40" s="227"/>
    </row>
    <row r="41" spans="1:11" ht="15.75">
      <c r="A41" s="177" t="s">
        <v>215</v>
      </c>
      <c r="B41" s="152"/>
      <c r="C41" s="160"/>
      <c r="D41" s="419">
        <f>SUM(D39:D40)</f>
        <v>0</v>
      </c>
      <c r="E41" s="160"/>
      <c r="F41" s="161"/>
      <c r="G41" s="160"/>
      <c r="H41" s="419">
        <f>SUM(H39:H40)</f>
        <v>0</v>
      </c>
      <c r="I41" s="160"/>
      <c r="J41" s="419">
        <f>SUM(D41:H41)</f>
        <v>0</v>
      </c>
      <c r="K41" s="227"/>
    </row>
    <row r="42" spans="1:11" s="314" customFormat="1" ht="25.5" customHeight="1">
      <c r="A42" s="148" t="s">
        <v>177</v>
      </c>
      <c r="B42" s="162"/>
      <c r="C42" s="165"/>
      <c r="D42" s="186"/>
      <c r="E42" s="164"/>
      <c r="F42" s="163"/>
      <c r="G42" s="164"/>
      <c r="H42" s="163"/>
      <c r="I42" s="165"/>
      <c r="J42" s="163"/>
      <c r="K42" s="226"/>
    </row>
    <row r="43" spans="1:11" ht="15.75">
      <c r="A43" s="173" t="s">
        <v>315</v>
      </c>
      <c r="B43" s="74" t="s">
        <v>316</v>
      </c>
      <c r="C43" s="153"/>
      <c r="D43" s="422">
        <f>'C.I.A.'!I16</f>
        <v>0</v>
      </c>
      <c r="E43" s="167"/>
      <c r="F43" s="168"/>
      <c r="G43" s="315"/>
      <c r="H43" s="469"/>
      <c r="I43" s="167"/>
      <c r="J43" s="420">
        <f>SUM(D43:H43)</f>
        <v>0</v>
      </c>
      <c r="K43" s="201"/>
    </row>
    <row r="44" spans="1:11" ht="15.75">
      <c r="A44" s="173" t="s">
        <v>317</v>
      </c>
      <c r="B44" s="74" t="s">
        <v>391</v>
      </c>
      <c r="C44" s="153"/>
      <c r="D44" s="423">
        <f>'C.I.A.'!I17</f>
        <v>0</v>
      </c>
      <c r="E44" s="46"/>
      <c r="F44" s="149"/>
      <c r="G44" s="258"/>
      <c r="H44" s="468"/>
      <c r="I44" s="46"/>
      <c r="J44" s="414">
        <f>SUM(D44:H44)</f>
        <v>0</v>
      </c>
      <c r="K44" s="201"/>
    </row>
    <row r="45" spans="1:11" ht="15.75">
      <c r="A45" s="178" t="s">
        <v>215</v>
      </c>
      <c r="B45" s="160"/>
      <c r="C45" s="160"/>
      <c r="D45" s="424">
        <f>SUM(D43:D44)</f>
        <v>0</v>
      </c>
      <c r="E45" s="160"/>
      <c r="F45" s="166"/>
      <c r="G45" s="160"/>
      <c r="H45" s="421">
        <f>SUM(H43:H44)</f>
        <v>0</v>
      </c>
      <c r="I45" s="160"/>
      <c r="J45" s="421">
        <f>SUM(D45:H45)</f>
        <v>0</v>
      </c>
      <c r="K45" s="228"/>
    </row>
    <row r="46" spans="1:12" s="314" customFormat="1" ht="18" customHeight="1">
      <c r="A46" s="179" t="s">
        <v>207</v>
      </c>
      <c r="B46" s="165"/>
      <c r="C46" s="187"/>
      <c r="D46" s="316"/>
      <c r="E46" s="317"/>
      <c r="F46" s="18"/>
      <c r="G46" s="18"/>
      <c r="H46" s="18"/>
      <c r="I46" s="18"/>
      <c r="J46" s="18"/>
      <c r="K46" s="18"/>
      <c r="L46" s="18"/>
    </row>
    <row r="47" spans="1:5" ht="15.75">
      <c r="A47" s="320" t="s">
        <v>210</v>
      </c>
      <c r="B47" s="296"/>
      <c r="C47" s="185"/>
      <c r="D47" s="421">
        <f>SUM(D11,D22,D27,D31,D35,D39,D43)</f>
        <v>0</v>
      </c>
      <c r="E47" s="318"/>
    </row>
    <row r="48" spans="1:12" s="314" customFormat="1" ht="20.25" customHeight="1">
      <c r="A48" s="179" t="s">
        <v>208</v>
      </c>
      <c r="B48" s="165"/>
      <c r="C48" s="187"/>
      <c r="D48" s="316"/>
      <c r="E48" s="317"/>
      <c r="F48" s="18"/>
      <c r="G48" s="18"/>
      <c r="H48" s="18"/>
      <c r="I48" s="18"/>
      <c r="J48" s="18"/>
      <c r="K48" s="18"/>
      <c r="L48" s="18"/>
    </row>
    <row r="49" spans="1:5" ht="15.75">
      <c r="A49" s="78" t="s">
        <v>209</v>
      </c>
      <c r="B49" s="296"/>
      <c r="C49" s="319"/>
      <c r="D49" s="421">
        <f>D12+D23+D28+D32+D36+D40+D44</f>
        <v>0</v>
      </c>
      <c r="E49" s="318"/>
    </row>
    <row r="50" spans="1:12" s="314" customFormat="1" ht="18" customHeight="1">
      <c r="A50" s="179" t="s">
        <v>219</v>
      </c>
      <c r="B50" s="165"/>
      <c r="C50" s="187"/>
      <c r="D50" s="316"/>
      <c r="E50" s="317"/>
      <c r="F50" s="18"/>
      <c r="G50" s="18"/>
      <c r="H50" s="18"/>
      <c r="I50" s="18"/>
      <c r="J50" s="18"/>
      <c r="K50" s="18"/>
      <c r="L50" s="18"/>
    </row>
    <row r="51" spans="1:5" ht="15.75">
      <c r="A51" s="78" t="s">
        <v>222</v>
      </c>
      <c r="B51" s="296"/>
      <c r="C51" s="319"/>
      <c r="D51" s="421">
        <f>F19</f>
        <v>0</v>
      </c>
      <c r="E51" s="318"/>
    </row>
    <row r="52" spans="1:12" s="314" customFormat="1" ht="20.25" customHeight="1">
      <c r="A52" s="179" t="s">
        <v>220</v>
      </c>
      <c r="B52" s="165"/>
      <c r="C52" s="187"/>
      <c r="D52" s="316"/>
      <c r="E52" s="317"/>
      <c r="F52" s="18"/>
      <c r="G52" s="18"/>
      <c r="H52" s="18"/>
      <c r="I52" s="18"/>
      <c r="J52" s="18"/>
      <c r="K52" s="18"/>
      <c r="L52" s="18"/>
    </row>
    <row r="53" spans="1:5" ht="15.75">
      <c r="A53" s="78" t="s">
        <v>211</v>
      </c>
      <c r="B53" s="296"/>
      <c r="C53" s="319"/>
      <c r="D53" s="421">
        <f>D47+D49+D51</f>
        <v>0</v>
      </c>
      <c r="E53" s="318"/>
    </row>
    <row r="54" spans="1:2" ht="15.75">
      <c r="A54" s="18" t="s">
        <v>348</v>
      </c>
      <c r="B54" s="46"/>
    </row>
    <row r="59" ht="15.75">
      <c r="B59" s="46"/>
    </row>
  </sheetData>
  <sheetProtection/>
  <mergeCells count="2">
    <mergeCell ref="A3:J3"/>
    <mergeCell ref="A5:J5"/>
  </mergeCells>
  <printOptions/>
  <pageMargins left="0.75" right="0.75" top="1" bottom="1" header="0.5" footer="0.5"/>
  <pageSetup fitToHeight="1" fitToWidth="1" horizontalDpi="600" verticalDpi="600" orientation="portrait" scale="71" r:id="rId1"/>
  <headerFooter alignWithMargins="0">
    <oddFooter>&amp;C&amp;"Times New Roman,Regular"Page &amp;P</oddFooter>
  </headerFooter>
  <ignoredErrors>
    <ignoredError sqref="A22:A23" numberStoredAsText="1"/>
  </ignoredErrors>
</worksheet>
</file>

<file path=xl/worksheets/sheet3.xml><?xml version="1.0" encoding="utf-8"?>
<worksheet xmlns="http://schemas.openxmlformats.org/spreadsheetml/2006/main" xmlns:r="http://schemas.openxmlformats.org/officeDocument/2006/relationships">
  <sheetPr codeName="Sheet4"/>
  <dimension ref="A1:E24"/>
  <sheetViews>
    <sheetView showGridLines="0" zoomScalePageLayoutView="0" workbookViewId="0" topLeftCell="A1">
      <selection activeCell="A11" sqref="A11"/>
    </sheetView>
  </sheetViews>
  <sheetFormatPr defaultColWidth="9.140625" defaultRowHeight="12.75"/>
  <cols>
    <col min="1" max="1" width="2.28125" style="19" customWidth="1"/>
    <col min="2" max="2" width="20.00390625" style="19" customWidth="1"/>
    <col min="3" max="3" width="60.140625" style="19" customWidth="1"/>
    <col min="4" max="4" width="9.7109375" style="19" customWidth="1"/>
    <col min="5" max="16384" width="9.140625" style="19" customWidth="1"/>
  </cols>
  <sheetData>
    <row r="1" spans="1:4" ht="37.5" customHeight="1">
      <c r="A1" s="498" t="s">
        <v>255</v>
      </c>
      <c r="B1" s="499"/>
      <c r="C1" s="499"/>
      <c r="D1" s="499"/>
    </row>
    <row r="2" spans="2:4" ht="128.25" customHeight="1">
      <c r="B2" s="500" t="s">
        <v>363</v>
      </c>
      <c r="C2" s="500"/>
      <c r="D2" s="500"/>
    </row>
    <row r="3" spans="1:4" ht="15.75">
      <c r="A3" s="83"/>
      <c r="B3" s="207"/>
      <c r="C3" s="207"/>
      <c r="D3" s="207"/>
    </row>
    <row r="4" spans="1:4" ht="26.25" customHeight="1">
      <c r="A4" s="23"/>
      <c r="B4" s="208" t="s">
        <v>38</v>
      </c>
      <c r="C4" s="210" t="s">
        <v>39</v>
      </c>
      <c r="D4" s="211" t="s">
        <v>40</v>
      </c>
    </row>
    <row r="5" spans="1:4" ht="18" customHeight="1">
      <c r="A5" s="23"/>
      <c r="B5" s="229" t="s">
        <v>24</v>
      </c>
      <c r="C5" s="74" t="s">
        <v>41</v>
      </c>
      <c r="D5" s="113"/>
    </row>
    <row r="6" spans="1:4" ht="21" customHeight="1">
      <c r="A6" s="23"/>
      <c r="B6" s="229" t="s">
        <v>179</v>
      </c>
      <c r="C6" s="74" t="s">
        <v>162</v>
      </c>
      <c r="D6" s="114"/>
    </row>
    <row r="7" spans="1:4" ht="21" customHeight="1">
      <c r="A7" s="23"/>
      <c r="B7" s="229" t="s">
        <v>25</v>
      </c>
      <c r="C7" s="74" t="s">
        <v>382</v>
      </c>
      <c r="D7" s="113"/>
    </row>
    <row r="8" spans="1:4" ht="21" customHeight="1">
      <c r="A8" s="23"/>
      <c r="B8" s="229" t="s">
        <v>26</v>
      </c>
      <c r="C8" s="230" t="s">
        <v>183</v>
      </c>
      <c r="D8" s="113"/>
    </row>
    <row r="9" spans="1:4" ht="21" customHeight="1">
      <c r="A9" s="23"/>
      <c r="B9" s="229" t="s">
        <v>27</v>
      </c>
      <c r="C9" s="74" t="s">
        <v>383</v>
      </c>
      <c r="D9" s="113"/>
    </row>
    <row r="10" spans="1:4" ht="21" customHeight="1">
      <c r="A10" s="23"/>
      <c r="B10" s="229" t="s">
        <v>160</v>
      </c>
      <c r="C10" s="74" t="s">
        <v>159</v>
      </c>
      <c r="D10" s="113"/>
    </row>
    <row r="11" spans="1:4" ht="21" customHeight="1">
      <c r="A11" s="23"/>
      <c r="B11" s="229" t="s">
        <v>28</v>
      </c>
      <c r="C11" s="74" t="s">
        <v>42</v>
      </c>
      <c r="D11" s="113"/>
    </row>
    <row r="12" spans="1:4" ht="20.25" customHeight="1">
      <c r="A12" s="23"/>
      <c r="B12" s="229" t="s">
        <v>29</v>
      </c>
      <c r="C12" s="74" t="s">
        <v>43</v>
      </c>
      <c r="D12" s="113"/>
    </row>
    <row r="13" spans="1:4" ht="20.25" customHeight="1">
      <c r="A13" s="23"/>
      <c r="B13" s="229" t="s">
        <v>30</v>
      </c>
      <c r="C13" s="74" t="s">
        <v>189</v>
      </c>
      <c r="D13" s="113"/>
    </row>
    <row r="14" spans="1:4" ht="21" customHeight="1">
      <c r="A14" s="23"/>
      <c r="B14" s="229" t="s">
        <v>31</v>
      </c>
      <c r="C14" s="74" t="s">
        <v>44</v>
      </c>
      <c r="D14" s="113"/>
    </row>
    <row r="15" spans="1:4" ht="20.25" customHeight="1">
      <c r="A15" s="23"/>
      <c r="B15" s="173" t="s">
        <v>32</v>
      </c>
      <c r="C15" s="74" t="s">
        <v>45</v>
      </c>
      <c r="D15" s="113"/>
    </row>
    <row r="16" spans="1:4" ht="20.25" customHeight="1">
      <c r="A16" s="23"/>
      <c r="B16" s="173" t="s">
        <v>33</v>
      </c>
      <c r="C16" s="74" t="s">
        <v>46</v>
      </c>
      <c r="D16" s="113"/>
    </row>
    <row r="17" spans="1:4" ht="21.75" customHeight="1">
      <c r="A17" s="23"/>
      <c r="B17" s="478" t="s">
        <v>34</v>
      </c>
      <c r="C17" s="479" t="s">
        <v>360</v>
      </c>
      <c r="D17" s="480"/>
    </row>
    <row r="18" spans="1:4" ht="21.75" customHeight="1">
      <c r="A18" s="23"/>
      <c r="B18" s="478" t="s">
        <v>357</v>
      </c>
      <c r="C18" s="479" t="s">
        <v>47</v>
      </c>
      <c r="D18" s="480"/>
    </row>
    <row r="19" spans="1:4" ht="21" customHeight="1">
      <c r="A19" s="23"/>
      <c r="B19" s="173" t="s">
        <v>35</v>
      </c>
      <c r="C19" s="74" t="s">
        <v>48</v>
      </c>
      <c r="D19" s="113"/>
    </row>
    <row r="20" spans="1:5" ht="20.25" customHeight="1">
      <c r="A20" s="23"/>
      <c r="B20" s="478" t="s">
        <v>163</v>
      </c>
      <c r="C20" s="479" t="s">
        <v>372</v>
      </c>
      <c r="D20" s="205"/>
      <c r="E20" s="231"/>
    </row>
    <row r="21" spans="1:4" ht="21" customHeight="1">
      <c r="A21" s="23"/>
      <c r="B21" s="173" t="s">
        <v>36</v>
      </c>
      <c r="C21" s="76" t="s">
        <v>51</v>
      </c>
      <c r="D21" s="205"/>
    </row>
    <row r="22" spans="1:4" ht="19.5" customHeight="1">
      <c r="A22" s="23"/>
      <c r="B22" s="173" t="s">
        <v>52</v>
      </c>
      <c r="C22" s="74" t="s">
        <v>49</v>
      </c>
      <c r="D22" s="113"/>
    </row>
    <row r="23" spans="1:4" ht="19.5" customHeight="1">
      <c r="A23" s="23"/>
      <c r="B23" s="173" t="s">
        <v>37</v>
      </c>
      <c r="C23" s="74" t="s">
        <v>50</v>
      </c>
      <c r="D23" s="113"/>
    </row>
    <row r="24" spans="1:4" ht="20.25" customHeight="1">
      <c r="A24" s="23"/>
      <c r="B24" s="146"/>
      <c r="C24" s="115" t="s">
        <v>212</v>
      </c>
      <c r="D24" s="116"/>
    </row>
  </sheetData>
  <sheetProtection/>
  <mergeCells count="2">
    <mergeCell ref="A1:D1"/>
    <mergeCell ref="B2:D2"/>
  </mergeCells>
  <hyperlinks>
    <hyperlink ref="B5" location="C.I.A." display="Section C.I.A."/>
    <hyperlink ref="B6" location="C.I.B." display="Section C.I.B."/>
    <hyperlink ref="B7" location="C.I.C.!A1" display="Section C.I.C."/>
    <hyperlink ref="B8" location="C.I.D.!A1" display="Section C.I.D."/>
    <hyperlink ref="B9" location="C.I.E.!A1" display="Section C.I.E."/>
    <hyperlink ref="B11" location="'C.I.F.(1)'!A1" display="Section C.I.F."/>
    <hyperlink ref="B12" location="C.I.G.!A1" display="Section C.I.G."/>
    <hyperlink ref="B14" location="C.II.B.!A1" display="Section C.II.B."/>
    <hyperlink ref="B13" location="C.II.A.!A1" display="Section C.II.A."/>
    <hyperlink ref="B10" location="C.I.F.AAA!A1" display="Section C.I.F.AAA"/>
  </hyperlink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4.xml><?xml version="1.0" encoding="utf-8"?>
<worksheet xmlns="http://schemas.openxmlformats.org/spreadsheetml/2006/main" xmlns:r="http://schemas.openxmlformats.org/officeDocument/2006/relationships">
  <sheetPr codeName="Sheet6"/>
  <dimension ref="A1:K44"/>
  <sheetViews>
    <sheetView showGridLines="0" zoomScale="90" zoomScaleNormal="90" zoomScaleSheetLayoutView="100" zoomScalePageLayoutView="0" workbookViewId="0" topLeftCell="A1">
      <selection activeCell="A5" sqref="A5:K5"/>
    </sheetView>
  </sheetViews>
  <sheetFormatPr defaultColWidth="9.140625" defaultRowHeight="12.75"/>
  <cols>
    <col min="1" max="1" width="26.421875" style="0" customWidth="1"/>
    <col min="2" max="3" width="11.7109375" style="0" customWidth="1"/>
    <col min="4" max="4" width="13.28125" style="0" customWidth="1"/>
    <col min="5" max="10" width="11.7109375" style="0" customWidth="1"/>
    <col min="11" max="11" width="13.00390625" style="0" customWidth="1"/>
    <col min="13" max="13" width="9.7109375" style="0" bestFit="1" customWidth="1"/>
  </cols>
  <sheetData>
    <row r="1" ht="12.75">
      <c r="A1" s="18" t="s">
        <v>180</v>
      </c>
    </row>
    <row r="2" ht="6" customHeight="1"/>
    <row r="3" s="18" customFormat="1" ht="21" customHeight="1">
      <c r="A3" s="21" t="s">
        <v>248</v>
      </c>
    </row>
    <row r="4" spans="1:11" s="18" customFormat="1" ht="54" customHeight="1">
      <c r="A4" s="538" t="s">
        <v>366</v>
      </c>
      <c r="B4" s="539"/>
      <c r="C4" s="539"/>
      <c r="D4" s="539"/>
      <c r="E4" s="539"/>
      <c r="F4" s="539"/>
      <c r="G4" s="539"/>
      <c r="H4" s="539"/>
      <c r="I4" s="539"/>
      <c r="J4" s="539"/>
      <c r="K4" s="539"/>
    </row>
    <row r="5" spans="1:11" s="18" customFormat="1" ht="95.25" customHeight="1">
      <c r="A5" s="513" t="s">
        <v>394</v>
      </c>
      <c r="B5" s="514"/>
      <c r="C5" s="514"/>
      <c r="D5" s="514"/>
      <c r="E5" s="514"/>
      <c r="F5" s="514"/>
      <c r="G5" s="514"/>
      <c r="H5" s="514"/>
      <c r="I5" s="514"/>
      <c r="J5" s="514"/>
      <c r="K5" s="514"/>
    </row>
    <row r="6" spans="1:11" s="44" customFormat="1" ht="164.25" customHeight="1">
      <c r="A6" s="533" t="s">
        <v>379</v>
      </c>
      <c r="B6" s="534"/>
      <c r="C6" s="534"/>
      <c r="D6" s="534"/>
      <c r="E6" s="534"/>
      <c r="F6" s="534"/>
      <c r="G6" s="534"/>
      <c r="H6" s="534"/>
      <c r="I6" s="534"/>
      <c r="J6" s="534"/>
      <c r="K6" s="534"/>
    </row>
    <row r="7" ht="7.5" customHeight="1"/>
    <row r="8" spans="1:11" s="17" customFormat="1" ht="16.5" customHeight="1">
      <c r="A8" s="515" t="s">
        <v>20</v>
      </c>
      <c r="B8" s="515"/>
      <c r="C8" s="515"/>
      <c r="D8" s="515"/>
      <c r="E8" s="515"/>
      <c r="F8" s="515"/>
      <c r="G8" s="515"/>
      <c r="H8" s="515"/>
      <c r="I8" s="515"/>
      <c r="J8" s="515"/>
      <c r="K8" s="515"/>
    </row>
    <row r="9" ht="6" customHeight="1" thickBot="1"/>
    <row r="10" spans="1:11" ht="15" customHeight="1" thickTop="1">
      <c r="A10" s="8" t="s">
        <v>313</v>
      </c>
      <c r="B10" s="3" t="s">
        <v>261</v>
      </c>
      <c r="C10" s="4" t="s">
        <v>262</v>
      </c>
      <c r="D10" s="3" t="s">
        <v>262</v>
      </c>
      <c r="E10" s="4" t="s">
        <v>262</v>
      </c>
      <c r="F10" s="3" t="s">
        <v>263</v>
      </c>
      <c r="G10" s="42" t="s">
        <v>262</v>
      </c>
      <c r="H10" s="4" t="s">
        <v>262</v>
      </c>
      <c r="I10" s="3" t="s">
        <v>262</v>
      </c>
      <c r="J10" s="4" t="s">
        <v>262</v>
      </c>
      <c r="K10" s="3" t="s">
        <v>264</v>
      </c>
    </row>
    <row r="11" spans="1:11" ht="15" customHeight="1" thickBot="1">
      <c r="A11" s="14" t="s">
        <v>265</v>
      </c>
      <c r="B11" s="15" t="s">
        <v>266</v>
      </c>
      <c r="C11" s="16" t="s">
        <v>228</v>
      </c>
      <c r="D11" s="15" t="s">
        <v>229</v>
      </c>
      <c r="E11" s="16" t="s">
        <v>230</v>
      </c>
      <c r="F11" s="15" t="s">
        <v>267</v>
      </c>
      <c r="G11" s="43" t="s">
        <v>231</v>
      </c>
      <c r="H11" s="16" t="s">
        <v>232</v>
      </c>
      <c r="I11" s="15" t="s">
        <v>233</v>
      </c>
      <c r="J11" s="16" t="s">
        <v>268</v>
      </c>
      <c r="K11" s="15" t="s">
        <v>218</v>
      </c>
    </row>
    <row r="12" spans="1:11" s="2" customFormat="1" ht="27" thickTop="1">
      <c r="A12" s="91" t="s">
        <v>386</v>
      </c>
      <c r="B12" s="436"/>
      <c r="C12" s="437"/>
      <c r="D12" s="437"/>
      <c r="E12" s="437"/>
      <c r="F12" s="93"/>
      <c r="G12" s="437"/>
      <c r="H12" s="437"/>
      <c r="I12" s="437"/>
      <c r="J12" s="437"/>
      <c r="K12" s="366">
        <f>SUM(B12:E12)+SUM(G12:I12)</f>
        <v>0</v>
      </c>
    </row>
    <row r="13" spans="1:11" s="2" customFormat="1" ht="26.25">
      <c r="A13" s="92" t="s">
        <v>387</v>
      </c>
      <c r="B13" s="438"/>
      <c r="C13" s="438"/>
      <c r="D13" s="438"/>
      <c r="E13" s="438"/>
      <c r="F13" s="90"/>
      <c r="G13" s="438"/>
      <c r="H13" s="438"/>
      <c r="I13" s="438"/>
      <c r="J13" s="438"/>
      <c r="K13" s="366">
        <f>SUM(B13:E13)+SUM(G13:I13)</f>
        <v>0</v>
      </c>
    </row>
    <row r="14" spans="1:11" s="2" customFormat="1" ht="26.25">
      <c r="A14" s="91" t="s">
        <v>242</v>
      </c>
      <c r="B14" s="440"/>
      <c r="C14" s="440"/>
      <c r="D14" s="440"/>
      <c r="E14" s="440"/>
      <c r="F14" s="440"/>
      <c r="G14" s="86"/>
      <c r="H14" s="86"/>
      <c r="I14" s="86"/>
      <c r="J14" s="86"/>
      <c r="K14" s="367">
        <f>SUM(B14:F14)</f>
        <v>0</v>
      </c>
    </row>
    <row r="15" spans="1:11" s="2" customFormat="1" ht="26.25">
      <c r="A15" s="92" t="s">
        <v>252</v>
      </c>
      <c r="B15" s="440"/>
      <c r="C15" s="440"/>
      <c r="D15" s="440"/>
      <c r="E15" s="440"/>
      <c r="F15" s="441"/>
      <c r="G15" s="97"/>
      <c r="H15" s="97"/>
      <c r="I15" s="97"/>
      <c r="J15" s="97"/>
      <c r="K15" s="367">
        <f>SUM(B15:F15)</f>
        <v>0</v>
      </c>
    </row>
    <row r="16" spans="1:11" s="2" customFormat="1" ht="26.25">
      <c r="A16" s="92" t="s">
        <v>388</v>
      </c>
      <c r="B16" s="370">
        <f>SUM(B12:B15)</f>
        <v>0</v>
      </c>
      <c r="C16" s="370">
        <f>SUM(C12:C15)</f>
        <v>0</v>
      </c>
      <c r="D16" s="370">
        <f>SUM(D12:D15)</f>
        <v>0</v>
      </c>
      <c r="E16" s="370">
        <f>SUM(E12:E15)</f>
        <v>0</v>
      </c>
      <c r="F16" s="86"/>
      <c r="G16" s="367">
        <f>SUM(G12:G15)</f>
        <v>0</v>
      </c>
      <c r="H16" s="367">
        <f>SUM(H12:H15)</f>
        <v>0</v>
      </c>
      <c r="I16" s="367">
        <f>SUM(I12:I15)</f>
        <v>0</v>
      </c>
      <c r="J16" s="367">
        <f>SUM(J12:J15)</f>
        <v>0</v>
      </c>
      <c r="K16" s="367">
        <f>SUM(B16:E16)+SUM(G16:I16)</f>
        <v>0</v>
      </c>
    </row>
    <row r="17" spans="1:11" s="2" customFormat="1" ht="27" thickBot="1">
      <c r="A17" s="91" t="s">
        <v>389</v>
      </c>
      <c r="B17" s="440"/>
      <c r="C17" s="440"/>
      <c r="D17" s="440"/>
      <c r="E17" s="440"/>
      <c r="F17" s="220"/>
      <c r="G17" s="442"/>
      <c r="H17" s="440"/>
      <c r="I17" s="440"/>
      <c r="J17" s="440"/>
      <c r="K17" s="368">
        <f>SUM(B17:I17)</f>
        <v>0</v>
      </c>
    </row>
    <row r="18" spans="1:11" s="2" customFormat="1" ht="19.5" customHeight="1" thickBot="1" thickTop="1">
      <c r="A18" s="9" t="s">
        <v>334</v>
      </c>
      <c r="B18" s="371">
        <f>B16+B17</f>
        <v>0</v>
      </c>
      <c r="C18" s="371">
        <f>C16+C17</f>
        <v>0</v>
      </c>
      <c r="D18" s="371">
        <f>D16+D17</f>
        <v>0</v>
      </c>
      <c r="E18" s="371">
        <f>E16+E17</f>
        <v>0</v>
      </c>
      <c r="F18" s="371">
        <f>F14+F15</f>
        <v>0</v>
      </c>
      <c r="G18" s="371">
        <f>G16+G17</f>
        <v>0</v>
      </c>
      <c r="H18" s="371">
        <f>H16+H17</f>
        <v>0</v>
      </c>
      <c r="I18" s="371">
        <f>I16+I17</f>
        <v>0</v>
      </c>
      <c r="J18" s="371">
        <f>J16+J17</f>
        <v>0</v>
      </c>
      <c r="K18" s="369">
        <f>SUM(B18:I18)</f>
        <v>0</v>
      </c>
    </row>
    <row r="19" ht="13.5" thickTop="1"/>
    <row r="20" spans="1:9" s="18" customFormat="1" ht="15.75">
      <c r="A20" s="89" t="s">
        <v>234</v>
      </c>
      <c r="B20" s="53"/>
      <c r="C20" s="364"/>
      <c r="D20" s="23" t="s">
        <v>235</v>
      </c>
      <c r="E20" s="23"/>
      <c r="G20" s="44"/>
      <c r="H20" s="44"/>
      <c r="I20" s="44"/>
    </row>
    <row r="21" spans="1:4" ht="15.75">
      <c r="A21" s="11"/>
      <c r="B21" s="20"/>
      <c r="C21" s="10"/>
      <c r="D21" s="10"/>
    </row>
    <row r="22" spans="1:11" s="29" customFormat="1" ht="15.75">
      <c r="A22" s="33"/>
      <c r="B22" s="34"/>
      <c r="C22" s="35"/>
      <c r="D22" s="35"/>
      <c r="H22" s="41"/>
      <c r="I22" s="41"/>
      <c r="J22" s="41"/>
      <c r="K22" s="41"/>
    </row>
    <row r="23" spans="1:11" s="17" customFormat="1" ht="18.75">
      <c r="A23" s="515" t="s">
        <v>21</v>
      </c>
      <c r="B23" s="515"/>
      <c r="C23" s="515"/>
      <c r="D23" s="515"/>
      <c r="E23" s="515"/>
      <c r="F23" s="515"/>
      <c r="G23" s="515"/>
      <c r="H23" s="515"/>
      <c r="I23" s="515"/>
      <c r="J23" s="515"/>
      <c r="K23" s="515"/>
    </row>
    <row r="24" ht="19.5" customHeight="1">
      <c r="A24" s="22" t="s">
        <v>168</v>
      </c>
    </row>
    <row r="25" ht="19.5" customHeight="1" thickBot="1">
      <c r="A25" s="22"/>
    </row>
    <row r="26" spans="1:11" ht="30.75" customHeight="1" thickBot="1" thickTop="1">
      <c r="A26" s="527" t="s">
        <v>270</v>
      </c>
      <c r="B26" s="528"/>
      <c r="C26" s="528"/>
      <c r="D26" s="529"/>
      <c r="E26" s="1"/>
      <c r="F26" s="1"/>
      <c r="G26" s="1"/>
      <c r="H26" s="530" t="s">
        <v>16</v>
      </c>
      <c r="I26" s="531"/>
      <c r="J26" s="531"/>
      <c r="K26" s="532"/>
    </row>
    <row r="27" spans="1:11" ht="13.5" customHeight="1" thickTop="1">
      <c r="A27" s="516" t="s">
        <v>12</v>
      </c>
      <c r="B27" s="517"/>
      <c r="C27" s="518"/>
      <c r="D27" s="12" t="s">
        <v>385</v>
      </c>
      <c r="H27" s="516" t="s">
        <v>13</v>
      </c>
      <c r="I27" s="522"/>
      <c r="J27" s="523"/>
      <c r="K27" s="5" t="s">
        <v>267</v>
      </c>
    </row>
    <row r="28" spans="1:11" ht="13.5" customHeight="1" thickBot="1">
      <c r="A28" s="519"/>
      <c r="B28" s="520"/>
      <c r="C28" s="521"/>
      <c r="D28" s="13" t="s">
        <v>188</v>
      </c>
      <c r="H28" s="524"/>
      <c r="I28" s="525"/>
      <c r="J28" s="526"/>
      <c r="K28" s="6" t="s">
        <v>282</v>
      </c>
    </row>
    <row r="29" spans="1:11" ht="24.75" customHeight="1" thickTop="1">
      <c r="A29" s="540" t="s">
        <v>272</v>
      </c>
      <c r="B29" s="541"/>
      <c r="C29" s="542"/>
      <c r="D29" s="429"/>
      <c r="H29" s="543" t="s">
        <v>14</v>
      </c>
      <c r="I29" s="544"/>
      <c r="J29" s="545"/>
      <c r="K29" s="430"/>
    </row>
    <row r="30" spans="1:11" ht="24.75" customHeight="1">
      <c r="A30" s="535" t="s">
        <v>273</v>
      </c>
      <c r="B30" s="536"/>
      <c r="C30" s="537"/>
      <c r="D30" s="429"/>
      <c r="H30" s="501" t="s">
        <v>19</v>
      </c>
      <c r="I30" s="502"/>
      <c r="J30" s="503"/>
      <c r="K30" s="431"/>
    </row>
    <row r="31" spans="1:11" ht="24.75" customHeight="1">
      <c r="A31" s="535" t="s">
        <v>274</v>
      </c>
      <c r="B31" s="536"/>
      <c r="C31" s="537"/>
      <c r="D31" s="429"/>
      <c r="H31" s="328" t="s">
        <v>174</v>
      </c>
      <c r="I31" s="329"/>
      <c r="J31" s="330"/>
      <c r="K31" s="431"/>
    </row>
    <row r="32" spans="1:11" ht="24.75" customHeight="1">
      <c r="A32" s="535" t="s">
        <v>275</v>
      </c>
      <c r="B32" s="536"/>
      <c r="C32" s="537"/>
      <c r="D32" s="429"/>
      <c r="H32" s="501" t="s">
        <v>10</v>
      </c>
      <c r="I32" s="502"/>
      <c r="J32" s="503"/>
      <c r="K32" s="432"/>
    </row>
    <row r="33" spans="1:11" ht="24.75" customHeight="1">
      <c r="A33" s="535" t="s">
        <v>276</v>
      </c>
      <c r="B33" s="536"/>
      <c r="C33" s="537"/>
      <c r="D33" s="429"/>
      <c r="H33" s="501" t="s">
        <v>11</v>
      </c>
      <c r="I33" s="502"/>
      <c r="J33" s="503"/>
      <c r="K33" s="432"/>
    </row>
    <row r="34" spans="1:11" ht="24.75" customHeight="1">
      <c r="A34" s="535" t="s">
        <v>277</v>
      </c>
      <c r="B34" s="536"/>
      <c r="C34" s="537"/>
      <c r="D34" s="429"/>
      <c r="H34" s="501" t="s">
        <v>9</v>
      </c>
      <c r="I34" s="502"/>
      <c r="J34" s="503"/>
      <c r="K34" s="431"/>
    </row>
    <row r="35" spans="1:11" ht="24.75" customHeight="1">
      <c r="A35" s="535" t="s">
        <v>278</v>
      </c>
      <c r="B35" s="536"/>
      <c r="C35" s="537"/>
      <c r="D35" s="429"/>
      <c r="H35" s="501" t="s">
        <v>284</v>
      </c>
      <c r="I35" s="502"/>
      <c r="J35" s="503"/>
      <c r="K35" s="431"/>
    </row>
    <row r="36" spans="1:11" ht="24.75" customHeight="1">
      <c r="A36" s="535" t="s">
        <v>279</v>
      </c>
      <c r="B36" s="536"/>
      <c r="C36" s="537"/>
      <c r="D36" s="429"/>
      <c r="H36" s="501" t="s">
        <v>285</v>
      </c>
      <c r="I36" s="502"/>
      <c r="J36" s="503"/>
      <c r="K36" s="431"/>
    </row>
    <row r="37" spans="1:11" ht="24.75" customHeight="1">
      <c r="A37" s="535" t="s">
        <v>280</v>
      </c>
      <c r="B37" s="536"/>
      <c r="C37" s="537"/>
      <c r="D37" s="429"/>
      <c r="H37" s="501" t="s">
        <v>170</v>
      </c>
      <c r="I37" s="502"/>
      <c r="J37" s="503"/>
      <c r="K37" s="431"/>
    </row>
    <row r="38" spans="1:11" ht="24.75" customHeight="1">
      <c r="A38" s="535" t="s">
        <v>281</v>
      </c>
      <c r="B38" s="536"/>
      <c r="C38" s="537"/>
      <c r="D38" s="429"/>
      <c r="H38" s="47" t="s">
        <v>169</v>
      </c>
      <c r="I38" s="48"/>
      <c r="J38" s="48"/>
      <c r="K38" s="202"/>
    </row>
    <row r="39" spans="8:11" ht="24.75" customHeight="1">
      <c r="H39" s="510"/>
      <c r="I39" s="511"/>
      <c r="J39" s="512"/>
      <c r="K39" s="433"/>
    </row>
    <row r="40" spans="8:11" ht="24.75" customHeight="1">
      <c r="H40" s="507"/>
      <c r="I40" s="508"/>
      <c r="J40" s="509"/>
      <c r="K40" s="434"/>
    </row>
    <row r="41" spans="8:11" ht="19.5" customHeight="1">
      <c r="H41" s="507"/>
      <c r="I41" s="508"/>
      <c r="J41" s="509"/>
      <c r="K41" s="434"/>
    </row>
    <row r="42" spans="8:11" ht="19.5" customHeight="1">
      <c r="H42" s="507"/>
      <c r="I42" s="508"/>
      <c r="J42" s="509"/>
      <c r="K42" s="434"/>
    </row>
    <row r="43" spans="8:11" ht="19.5" customHeight="1">
      <c r="H43" s="507"/>
      <c r="I43" s="508"/>
      <c r="J43" s="509"/>
      <c r="K43" s="434"/>
    </row>
    <row r="44" spans="8:11" ht="19.5" customHeight="1" thickBot="1">
      <c r="H44" s="504"/>
      <c r="I44" s="505"/>
      <c r="J44" s="506"/>
      <c r="K44" s="435"/>
    </row>
    <row r="45" ht="19.5" customHeight="1" thickTop="1"/>
  </sheetData>
  <sheetProtection/>
  <mergeCells count="33">
    <mergeCell ref="A4:K4"/>
    <mergeCell ref="A38:C38"/>
    <mergeCell ref="A37:C37"/>
    <mergeCell ref="A36:C36"/>
    <mergeCell ref="A35:C35"/>
    <mergeCell ref="A33:C33"/>
    <mergeCell ref="A29:C29"/>
    <mergeCell ref="A30:C30"/>
    <mergeCell ref="A31:C31"/>
    <mergeCell ref="H29:J29"/>
    <mergeCell ref="H32:J32"/>
    <mergeCell ref="H30:J30"/>
    <mergeCell ref="H35:J35"/>
    <mergeCell ref="H34:J34"/>
    <mergeCell ref="A32:C32"/>
    <mergeCell ref="H33:J33"/>
    <mergeCell ref="A34:C34"/>
    <mergeCell ref="A5:K5"/>
    <mergeCell ref="A8:K8"/>
    <mergeCell ref="A23:K23"/>
    <mergeCell ref="A27:C28"/>
    <mergeCell ref="H27:J28"/>
    <mergeCell ref="A26:D26"/>
    <mergeCell ref="H26:K26"/>
    <mergeCell ref="A6:K6"/>
    <mergeCell ref="H37:J37"/>
    <mergeCell ref="H36:J36"/>
    <mergeCell ref="H44:J44"/>
    <mergeCell ref="H43:J43"/>
    <mergeCell ref="H42:J42"/>
    <mergeCell ref="H41:J41"/>
    <mergeCell ref="H40:J40"/>
    <mergeCell ref="H39:J39"/>
  </mergeCells>
  <printOptions/>
  <pageMargins left="0.75" right="0.75" top="1" bottom="1" header="0.5" footer="0.5"/>
  <pageSetup horizontalDpi="600" verticalDpi="600" orientation="landscape" scale="75" r:id="rId1"/>
  <headerFooter alignWithMargins="0">
    <oddFooter>&amp;C&amp;"Times New Roman,Regular"Page &amp;P</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codeName="Sheet7"/>
  <dimension ref="A1:M189"/>
  <sheetViews>
    <sheetView showGridLines="0" zoomScaleSheetLayoutView="75" zoomScalePageLayoutView="0" workbookViewId="0" topLeftCell="A1">
      <selection activeCell="A10" sqref="A10:F10"/>
    </sheetView>
  </sheetViews>
  <sheetFormatPr defaultColWidth="9.140625" defaultRowHeight="12.75"/>
  <cols>
    <col min="1" max="1" width="19.421875" style="30" customWidth="1"/>
    <col min="2" max="2" width="15.28125" style="30" customWidth="1"/>
    <col min="3" max="3" width="12.7109375" style="30" customWidth="1"/>
    <col min="4" max="4" width="12.57421875" style="30" customWidth="1"/>
    <col min="5" max="5" width="14.00390625" style="30" customWidth="1"/>
    <col min="6" max="6" width="15.28125" style="30" customWidth="1"/>
    <col min="7" max="7" width="12.57421875" style="30" customWidth="1"/>
    <col min="8" max="16384" width="9.140625" style="30" customWidth="1"/>
  </cols>
  <sheetData>
    <row r="1" ht="15">
      <c r="A1" s="18" t="s">
        <v>180</v>
      </c>
    </row>
    <row r="2" ht="6" customHeight="1"/>
    <row r="3" s="19" customFormat="1" ht="18.75">
      <c r="A3" s="21" t="s">
        <v>205</v>
      </c>
    </row>
    <row r="4" ht="7.5" customHeight="1">
      <c r="A4" s="108"/>
    </row>
    <row r="5" spans="1:6" s="19" customFormat="1" ht="28.5" customHeight="1">
      <c r="A5" s="551" t="s">
        <v>236</v>
      </c>
      <c r="B5" s="552"/>
      <c r="C5" s="552"/>
      <c r="D5" s="552"/>
      <c r="E5" s="552"/>
      <c r="F5" s="552"/>
    </row>
    <row r="6" spans="1:6" s="19" customFormat="1" ht="153" customHeight="1">
      <c r="A6" s="549" t="s">
        <v>367</v>
      </c>
      <c r="B6" s="550"/>
      <c r="C6" s="550"/>
      <c r="D6" s="550"/>
      <c r="E6" s="550"/>
      <c r="F6" s="550"/>
    </row>
    <row r="7" spans="1:7" ht="6" customHeight="1" thickBot="1">
      <c r="A7" s="7"/>
      <c r="B7" s="7"/>
      <c r="C7" s="7"/>
      <c r="D7" s="7"/>
      <c r="E7" s="7"/>
      <c r="F7" s="7"/>
      <c r="G7" s="7"/>
    </row>
    <row r="8" spans="1:7" ht="63.75" thickTop="1">
      <c r="A8" s="219" t="s">
        <v>184</v>
      </c>
      <c r="B8" s="103" t="s">
        <v>260</v>
      </c>
      <c r="C8" s="103" t="s">
        <v>240</v>
      </c>
      <c r="D8" s="103" t="s">
        <v>249</v>
      </c>
      <c r="E8" s="103" t="s">
        <v>247</v>
      </c>
      <c r="F8" s="104" t="s">
        <v>250</v>
      </c>
      <c r="G8" s="7"/>
    </row>
    <row r="9" spans="1:7" ht="31.5">
      <c r="A9" s="218" t="s">
        <v>166</v>
      </c>
      <c r="B9" s="105"/>
      <c r="C9" s="106"/>
      <c r="D9" s="106"/>
      <c r="E9" s="106"/>
      <c r="F9" s="221"/>
      <c r="G9" s="7"/>
    </row>
    <row r="10" spans="1:6" s="32" customFormat="1" ht="21.75" customHeight="1">
      <c r="A10" s="546" t="s">
        <v>164</v>
      </c>
      <c r="B10" s="553"/>
      <c r="C10" s="553"/>
      <c r="D10" s="553"/>
      <c r="E10" s="553"/>
      <c r="F10" s="554"/>
    </row>
    <row r="11" spans="1:7" ht="15.75">
      <c r="A11" s="54" t="s">
        <v>286</v>
      </c>
      <c r="B11" s="443"/>
      <c r="C11" s="372" t="e">
        <f>B11/'C.I.A.'!C18</f>
        <v>#DIV/0!</v>
      </c>
      <c r="D11" s="445"/>
      <c r="E11" s="446"/>
      <c r="F11" s="373" t="e">
        <f>E11/E32</f>
        <v>#DIV/0!</v>
      </c>
      <c r="G11"/>
    </row>
    <row r="12" spans="1:7" ht="15.75">
      <c r="A12" s="55" t="s">
        <v>287</v>
      </c>
      <c r="B12" s="443"/>
      <c r="C12" s="372" t="e">
        <f>B12/'C.I.A.'!C18</f>
        <v>#DIV/0!</v>
      </c>
      <c r="D12" s="447"/>
      <c r="E12" s="448"/>
      <c r="F12" s="373" t="e">
        <f>E12/E32</f>
        <v>#DIV/0!</v>
      </c>
      <c r="G12" s="49"/>
    </row>
    <row r="13" spans="1:7" ht="15.75">
      <c r="A13" s="55" t="s">
        <v>288</v>
      </c>
      <c r="B13" s="443"/>
      <c r="C13" s="372" t="e">
        <f>B13/'C.I.A.'!C18</f>
        <v>#DIV/0!</v>
      </c>
      <c r="D13" s="447"/>
      <c r="E13" s="448"/>
      <c r="F13" s="373" t="e">
        <f>E13/E32</f>
        <v>#DIV/0!</v>
      </c>
      <c r="G13" s="7"/>
    </row>
    <row r="14" spans="1:13" ht="15.75">
      <c r="A14" s="55" t="s">
        <v>289</v>
      </c>
      <c r="B14" s="444"/>
      <c r="C14" s="372" t="e">
        <f>B14/'C.I.A.'!C18</f>
        <v>#DIV/0!</v>
      </c>
      <c r="D14" s="447"/>
      <c r="E14" s="448"/>
      <c r="F14" s="373" t="e">
        <f>E14/E32</f>
        <v>#DIV/0!</v>
      </c>
      <c r="G14" s="7"/>
      <c r="M14" s="98"/>
    </row>
    <row r="15" spans="1:7" ht="15.75">
      <c r="A15" s="96" t="s">
        <v>167</v>
      </c>
      <c r="B15" s="374">
        <f>SUM(B11:B14)</f>
        <v>0</v>
      </c>
      <c r="C15" s="105"/>
      <c r="D15" s="106"/>
      <c r="E15" s="106"/>
      <c r="F15" s="221"/>
      <c r="G15" s="7"/>
    </row>
    <row r="16" spans="1:7" s="100" customFormat="1" ht="15.75">
      <c r="A16" s="375" t="e">
        <f>B15/B30</f>
        <v>#DIV/0!</v>
      </c>
      <c r="B16" s="136" t="s">
        <v>237</v>
      </c>
      <c r="C16" s="99"/>
      <c r="D16" s="99"/>
      <c r="E16" s="99"/>
      <c r="F16" s="189"/>
      <c r="G16" s="31"/>
    </row>
    <row r="17" spans="1:6" s="32" customFormat="1" ht="21.75" customHeight="1">
      <c r="A17" s="546" t="s">
        <v>165</v>
      </c>
      <c r="B17" s="547"/>
      <c r="C17" s="547"/>
      <c r="D17" s="547"/>
      <c r="E17" s="547"/>
      <c r="F17" s="548"/>
    </row>
    <row r="18" spans="1:7" ht="15.75">
      <c r="A18" s="54" t="s">
        <v>290</v>
      </c>
      <c r="B18" s="443"/>
      <c r="C18" s="372" t="e">
        <f>B18/'C.I.A.'!C18</f>
        <v>#DIV/0!</v>
      </c>
      <c r="D18" s="445"/>
      <c r="E18" s="446"/>
      <c r="F18" s="373" t="e">
        <f>E18/E32</f>
        <v>#DIV/0!</v>
      </c>
      <c r="G18" s="7"/>
    </row>
    <row r="19" spans="1:7" ht="15.75">
      <c r="A19" s="55" t="s">
        <v>17</v>
      </c>
      <c r="B19" s="443"/>
      <c r="C19" s="372" t="e">
        <f>B19/'C.I.A.'!C18</f>
        <v>#DIV/0!</v>
      </c>
      <c r="D19" s="447"/>
      <c r="E19" s="448"/>
      <c r="F19" s="373" t="e">
        <f>E19/E32</f>
        <v>#DIV/0!</v>
      </c>
      <c r="G19" s="7"/>
    </row>
    <row r="20" spans="1:7" ht="15.75">
      <c r="A20" s="55" t="s">
        <v>18</v>
      </c>
      <c r="B20" s="443"/>
      <c r="C20" s="372" t="e">
        <f>B20/'C.I.A.'!C18</f>
        <v>#DIV/0!</v>
      </c>
      <c r="D20" s="447"/>
      <c r="E20" s="448"/>
      <c r="F20" s="373" t="e">
        <f>E20/E32</f>
        <v>#DIV/0!</v>
      </c>
      <c r="G20" s="7"/>
    </row>
    <row r="21" spans="1:11" ht="15.75">
      <c r="A21" s="55" t="s">
        <v>291</v>
      </c>
      <c r="B21" s="443"/>
      <c r="C21" s="372" t="e">
        <f>B21/'C.I.A.'!C18</f>
        <v>#DIV/0!</v>
      </c>
      <c r="D21" s="447"/>
      <c r="E21" s="448"/>
      <c r="F21" s="373" t="e">
        <f>E21/E32</f>
        <v>#DIV/0!</v>
      </c>
      <c r="G21" s="49"/>
      <c r="H21" s="98"/>
      <c r="I21" s="98"/>
      <c r="K21" s="102"/>
    </row>
    <row r="22" spans="1:9" ht="15.75">
      <c r="A22" s="55" t="s">
        <v>292</v>
      </c>
      <c r="B22" s="443"/>
      <c r="C22" s="372" t="e">
        <f>B22/'C.I.A.'!C18</f>
        <v>#DIV/0!</v>
      </c>
      <c r="D22" s="447"/>
      <c r="E22" s="448"/>
      <c r="F22" s="373" t="e">
        <f>E22/E32</f>
        <v>#DIV/0!</v>
      </c>
      <c r="G22" s="49"/>
      <c r="H22" s="98"/>
      <c r="I22" s="98"/>
    </row>
    <row r="23" spans="1:7" ht="15.75">
      <c r="A23" s="55" t="s">
        <v>293</v>
      </c>
      <c r="B23" s="444"/>
      <c r="C23" s="372" t="e">
        <f>B23/'C.I.A.'!C18</f>
        <v>#DIV/0!</v>
      </c>
      <c r="D23" s="447"/>
      <c r="E23" s="448"/>
      <c r="F23" s="373" t="e">
        <f>E23/E32</f>
        <v>#DIV/0!</v>
      </c>
      <c r="G23" s="7"/>
    </row>
    <row r="24" spans="1:7" ht="15.75">
      <c r="A24" s="96" t="s">
        <v>167</v>
      </c>
      <c r="B24" s="374">
        <f>SUM(B18:B23)</f>
        <v>0</v>
      </c>
      <c r="C24" s="105"/>
      <c r="D24" s="106"/>
      <c r="E24" s="106"/>
      <c r="F24" s="221"/>
      <c r="G24" s="7"/>
    </row>
    <row r="25" spans="1:7" ht="15" customHeight="1">
      <c r="A25" s="375" t="e">
        <f>B24/B30</f>
        <v>#DIV/0!</v>
      </c>
      <c r="B25" s="137" t="s">
        <v>238</v>
      </c>
      <c r="C25" s="101"/>
      <c r="D25" s="101"/>
      <c r="E25" s="101"/>
      <c r="F25" s="189"/>
      <c r="G25" s="7"/>
    </row>
    <row r="26" spans="1:6" s="32" customFormat="1" ht="21.75" customHeight="1">
      <c r="A26" s="546" t="s">
        <v>294</v>
      </c>
      <c r="B26" s="547"/>
      <c r="C26" s="547"/>
      <c r="D26" s="547"/>
      <c r="E26" s="547"/>
      <c r="F26" s="548"/>
    </row>
    <row r="27" spans="1:7" ht="15.75">
      <c r="A27" s="56" t="s">
        <v>294</v>
      </c>
      <c r="B27" s="444"/>
      <c r="C27" s="376" t="e">
        <f>B27/'C.I.A.'!C18</f>
        <v>#DIV/0!</v>
      </c>
      <c r="D27" s="447"/>
      <c r="E27" s="448"/>
      <c r="F27" s="373" t="e">
        <f>E27/E32</f>
        <v>#DIV/0!</v>
      </c>
      <c r="G27" s="7"/>
    </row>
    <row r="28" spans="1:7" s="102" customFormat="1" ht="15" customHeight="1">
      <c r="A28" s="375" t="e">
        <f>B27/B30</f>
        <v>#DIV/0!</v>
      </c>
      <c r="B28" s="353" t="s">
        <v>239</v>
      </c>
      <c r="C28" s="101"/>
      <c r="D28" s="101"/>
      <c r="E28" s="101"/>
      <c r="F28" s="189"/>
      <c r="G28" s="10"/>
    </row>
    <row r="29" spans="1:7" s="102" customFormat="1" ht="34.5" customHeight="1">
      <c r="A29" s="57" t="s">
        <v>3</v>
      </c>
      <c r="B29" s="449"/>
      <c r="C29" s="377" t="e">
        <f>B29/'C.I.A.'!C18</f>
        <v>#DIV/0!</v>
      </c>
      <c r="D29" s="450"/>
      <c r="E29" s="451"/>
      <c r="F29" s="222"/>
      <c r="G29" s="10"/>
    </row>
    <row r="30" spans="1:7" ht="16.5" thickBot="1">
      <c r="A30" s="223" t="s">
        <v>259</v>
      </c>
      <c r="B30" s="378">
        <f>B15+B24+B27+B29</f>
        <v>0</v>
      </c>
      <c r="C30" s="379" t="e">
        <f>B30/'C.I.A.'!C18</f>
        <v>#DIV/0!</v>
      </c>
      <c r="D30" s="380">
        <f>SUM(D11:D14)+SUM(D18:D23)+D27+D29</f>
        <v>0</v>
      </c>
      <c r="E30" s="380">
        <f>SUM(E11:E14)+SUM(E18:E23)+E27+E29</f>
        <v>0</v>
      </c>
      <c r="F30" s="224"/>
      <c r="G30" s="7"/>
    </row>
    <row r="31" spans="1:7" ht="16.5" thickTop="1">
      <c r="A31" s="26"/>
      <c r="B31" s="7"/>
      <c r="C31" s="27"/>
      <c r="D31" s="27"/>
      <c r="E31" s="27"/>
      <c r="F31" s="27"/>
      <c r="G31" s="7"/>
    </row>
    <row r="32" spans="1:7" ht="15.75">
      <c r="A32" s="19" t="s">
        <v>251</v>
      </c>
      <c r="B32" s="7"/>
      <c r="C32" s="7"/>
      <c r="D32" s="7"/>
      <c r="E32" s="452"/>
      <c r="G32" s="7"/>
    </row>
    <row r="33" spans="1:7" ht="15">
      <c r="A33" s="7"/>
      <c r="B33" s="7"/>
      <c r="C33" s="7"/>
      <c r="D33" s="7"/>
      <c r="E33" s="352"/>
      <c r="F33" s="7"/>
      <c r="G33" s="7"/>
    </row>
    <row r="34" spans="1:6" ht="15">
      <c r="A34" s="7"/>
      <c r="B34" s="7"/>
      <c r="C34" s="7"/>
      <c r="D34" s="7"/>
      <c r="E34" s="7"/>
      <c r="F34" s="7"/>
    </row>
    <row r="35" spans="1:6" ht="15">
      <c r="A35" s="7"/>
      <c r="B35" s="7"/>
      <c r="C35" s="7"/>
      <c r="D35" s="7"/>
      <c r="E35" s="7"/>
      <c r="F35" s="7"/>
    </row>
    <row r="36" spans="1:6" ht="15">
      <c r="A36" s="7"/>
      <c r="B36" s="7"/>
      <c r="C36" s="7"/>
      <c r="D36" s="7"/>
      <c r="E36" s="7"/>
      <c r="F36" s="7"/>
    </row>
    <row r="37" spans="1:6" ht="15">
      <c r="A37" s="7"/>
      <c r="B37" s="7"/>
      <c r="C37" s="7"/>
      <c r="D37" s="7"/>
      <c r="E37" s="7"/>
      <c r="F37" s="7"/>
    </row>
    <row r="38" spans="1:6" ht="15">
      <c r="A38" s="7"/>
      <c r="B38" s="7"/>
      <c r="C38" s="7"/>
      <c r="D38" s="7"/>
      <c r="E38" s="7"/>
      <c r="F38" s="7"/>
    </row>
    <row r="39" spans="1:6" ht="15">
      <c r="A39" s="7"/>
      <c r="B39" s="7"/>
      <c r="C39" s="7"/>
      <c r="D39" s="7"/>
      <c r="E39" s="7"/>
      <c r="F39" s="7"/>
    </row>
    <row r="40" spans="1:6" ht="15">
      <c r="A40" s="7"/>
      <c r="B40" s="7"/>
      <c r="C40" s="7"/>
      <c r="D40" s="7"/>
      <c r="E40" s="7"/>
      <c r="F40" s="7"/>
    </row>
    <row r="41" spans="1:6" ht="15">
      <c r="A41" s="7"/>
      <c r="B41" s="7"/>
      <c r="C41" s="7"/>
      <c r="D41" s="7"/>
      <c r="E41" s="7"/>
      <c r="F41" s="7"/>
    </row>
    <row r="42" spans="1:6" ht="15">
      <c r="A42" s="7"/>
      <c r="B42" s="7"/>
      <c r="C42" s="7"/>
      <c r="D42" s="7"/>
      <c r="E42" s="7"/>
      <c r="F42" s="7"/>
    </row>
    <row r="43" spans="1:6" ht="15">
      <c r="A43" s="7"/>
      <c r="B43" s="7"/>
      <c r="C43" s="7"/>
      <c r="D43" s="7"/>
      <c r="E43" s="7"/>
      <c r="F43" s="7"/>
    </row>
    <row r="44" spans="1:6" ht="15">
      <c r="A44" s="7"/>
      <c r="B44" s="7"/>
      <c r="C44" s="7"/>
      <c r="D44" s="7"/>
      <c r="E44" s="7"/>
      <c r="F44" s="7"/>
    </row>
    <row r="45" spans="1:6" ht="15">
      <c r="A45" s="7"/>
      <c r="B45" s="7"/>
      <c r="C45" s="7"/>
      <c r="D45" s="7"/>
      <c r="E45" s="7"/>
      <c r="F45" s="7"/>
    </row>
    <row r="46" spans="1:6" ht="15">
      <c r="A46" s="7"/>
      <c r="B46" s="7"/>
      <c r="C46" s="7"/>
      <c r="D46" s="7"/>
      <c r="E46" s="7"/>
      <c r="F46" s="7"/>
    </row>
    <row r="47" spans="1:6" ht="15">
      <c r="A47" s="7"/>
      <c r="B47" s="7"/>
      <c r="C47" s="7"/>
      <c r="D47" s="7"/>
      <c r="E47" s="7"/>
      <c r="F47" s="7"/>
    </row>
    <row r="48" spans="1:6" ht="15">
      <c r="A48" s="7"/>
      <c r="B48" s="7"/>
      <c r="C48" s="7"/>
      <c r="D48" s="7"/>
      <c r="E48" s="7"/>
      <c r="F48" s="7"/>
    </row>
    <row r="49" spans="1:6" ht="15">
      <c r="A49" s="7"/>
      <c r="B49" s="7"/>
      <c r="C49" s="7"/>
      <c r="D49" s="7"/>
      <c r="E49" s="7"/>
      <c r="F49" s="7"/>
    </row>
    <row r="50" spans="1:7" ht="15">
      <c r="A50" s="7"/>
      <c r="B50" s="7"/>
      <c r="C50" s="7"/>
      <c r="D50" s="7"/>
      <c r="E50" s="7"/>
      <c r="F50"/>
      <c r="G50"/>
    </row>
    <row r="51" spans="1:7" ht="15">
      <c r="A51" s="7"/>
      <c r="B51" s="7"/>
      <c r="C51" s="7"/>
      <c r="D51" s="7"/>
      <c r="E51" s="7"/>
      <c r="F51"/>
      <c r="G51"/>
    </row>
    <row r="52" spans="1:7" ht="15">
      <c r="A52" s="7"/>
      <c r="B52" s="7"/>
      <c r="C52" s="7"/>
      <c r="D52" s="7"/>
      <c r="E52" s="7"/>
      <c r="F52"/>
      <c r="G52"/>
    </row>
    <row r="53" spans="1:7" ht="15">
      <c r="A53" s="7"/>
      <c r="B53" s="7"/>
      <c r="C53" s="7"/>
      <c r="D53" s="7"/>
      <c r="E53" s="7"/>
      <c r="F53"/>
      <c r="G53"/>
    </row>
    <row r="54" spans="1:6" ht="15">
      <c r="A54" s="7"/>
      <c r="B54" s="7"/>
      <c r="C54" s="7"/>
      <c r="D54" s="7"/>
      <c r="E54" s="7"/>
      <c r="F54" s="7"/>
    </row>
    <row r="55" spans="1:6" ht="15">
      <c r="A55" s="7"/>
      <c r="B55" s="7"/>
      <c r="C55" s="7"/>
      <c r="D55" s="7"/>
      <c r="E55" s="7"/>
      <c r="F55" s="7"/>
    </row>
    <row r="56" spans="1:6" ht="15">
      <c r="A56" s="7"/>
      <c r="B56" s="7"/>
      <c r="C56" s="7"/>
      <c r="D56" s="7"/>
      <c r="E56" s="7"/>
      <c r="F56" s="7"/>
    </row>
    <row r="57" spans="1:6" ht="15">
      <c r="A57" s="7"/>
      <c r="B57" s="7"/>
      <c r="C57" s="7"/>
      <c r="D57" s="7"/>
      <c r="E57" s="7"/>
      <c r="F57" s="7"/>
    </row>
    <row r="58" spans="1:6" ht="15">
      <c r="A58" s="7"/>
      <c r="B58" s="7"/>
      <c r="C58" s="7"/>
      <c r="D58" s="7"/>
      <c r="E58" s="7"/>
      <c r="F58" s="7"/>
    </row>
    <row r="59" spans="1:6" ht="15">
      <c r="A59" s="7"/>
      <c r="B59" s="7"/>
      <c r="C59" s="7"/>
      <c r="D59" s="7"/>
      <c r="E59" s="7"/>
      <c r="F59" s="7"/>
    </row>
    <row r="60" spans="1:6" ht="15">
      <c r="A60" s="7"/>
      <c r="B60" s="7"/>
      <c r="C60" s="7"/>
      <c r="D60" s="7"/>
      <c r="E60" s="7"/>
      <c r="F60" s="7"/>
    </row>
    <row r="61" spans="1:6" ht="15">
      <c r="A61" s="7"/>
      <c r="B61" s="7"/>
      <c r="C61" s="7"/>
      <c r="D61" s="7"/>
      <c r="E61" s="7"/>
      <c r="F61" s="7"/>
    </row>
    <row r="62" spans="1:6" ht="15">
      <c r="A62" s="7"/>
      <c r="B62" s="7"/>
      <c r="C62" s="7"/>
      <c r="D62" s="7"/>
      <c r="E62" s="7"/>
      <c r="F62" s="7"/>
    </row>
    <row r="63" spans="1:6" ht="15">
      <c r="A63" s="7"/>
      <c r="B63" s="7"/>
      <c r="C63" s="7"/>
      <c r="D63" s="7"/>
      <c r="E63" s="7"/>
      <c r="F63" s="7"/>
    </row>
    <row r="64" spans="1:6" ht="15">
      <c r="A64" s="7"/>
      <c r="B64" s="7"/>
      <c r="C64" s="7"/>
      <c r="D64" s="7"/>
      <c r="E64" s="7"/>
      <c r="F64" s="7"/>
    </row>
    <row r="65" spans="1:6" ht="15">
      <c r="A65" s="7"/>
      <c r="B65" s="7"/>
      <c r="C65" s="7"/>
      <c r="D65" s="7"/>
      <c r="E65" s="7"/>
      <c r="F65" s="7"/>
    </row>
    <row r="66" spans="1:6" ht="15">
      <c r="A66" s="7"/>
      <c r="B66" s="7"/>
      <c r="C66" s="7"/>
      <c r="D66" s="7"/>
      <c r="E66" s="7"/>
      <c r="F66" s="7"/>
    </row>
    <row r="67" spans="1:6" ht="15">
      <c r="A67" s="7"/>
      <c r="B67" s="7"/>
      <c r="C67" s="7"/>
      <c r="D67" s="7"/>
      <c r="E67" s="7"/>
      <c r="F67" s="7"/>
    </row>
    <row r="68" spans="1:6" ht="15">
      <c r="A68" s="7"/>
      <c r="B68" s="7"/>
      <c r="C68" s="7"/>
      <c r="D68" s="7"/>
      <c r="E68" s="7"/>
      <c r="F68" s="7"/>
    </row>
    <row r="69" spans="1:6" ht="15">
      <c r="A69" s="7"/>
      <c r="B69" s="7"/>
      <c r="C69" s="7"/>
      <c r="D69" s="7"/>
      <c r="E69" s="7"/>
      <c r="F69" s="7"/>
    </row>
    <row r="70" spans="1:6" ht="15">
      <c r="A70" s="7"/>
      <c r="B70" s="7"/>
      <c r="C70" s="7"/>
      <c r="D70" s="7"/>
      <c r="E70" s="7"/>
      <c r="F70" s="7"/>
    </row>
    <row r="71" spans="1:6" ht="15">
      <c r="A71" s="7"/>
      <c r="B71" s="7"/>
      <c r="C71" s="7"/>
      <c r="D71" s="7"/>
      <c r="E71" s="7"/>
      <c r="F71" s="7"/>
    </row>
    <row r="72" spans="1:6" ht="15">
      <c r="A72" s="7"/>
      <c r="B72" s="7"/>
      <c r="C72" s="7"/>
      <c r="D72" s="7"/>
      <c r="E72" s="7"/>
      <c r="F72" s="7"/>
    </row>
    <row r="73" spans="1:6" ht="15">
      <c r="A73" s="7"/>
      <c r="B73" s="7"/>
      <c r="C73" s="7"/>
      <c r="D73" s="7"/>
      <c r="E73" s="7"/>
      <c r="F73" s="7"/>
    </row>
    <row r="74" spans="1:6" ht="15">
      <c r="A74" s="7"/>
      <c r="B74" s="7"/>
      <c r="C74" s="7"/>
      <c r="D74" s="7"/>
      <c r="E74" s="7"/>
      <c r="F74" s="7"/>
    </row>
    <row r="75" spans="1:6" ht="15">
      <c r="A75" s="7"/>
      <c r="B75" s="7"/>
      <c r="C75" s="7"/>
      <c r="D75" s="7"/>
      <c r="E75" s="7"/>
      <c r="F75" s="7"/>
    </row>
    <row r="76" spans="1:6" ht="15">
      <c r="A76" s="7"/>
      <c r="B76" s="7"/>
      <c r="C76" s="7"/>
      <c r="D76" s="7"/>
      <c r="E76" s="7"/>
      <c r="F76" s="7"/>
    </row>
    <row r="77" spans="1:6" ht="15">
      <c r="A77" s="7"/>
      <c r="B77" s="7"/>
      <c r="C77" s="7"/>
      <c r="D77" s="7"/>
      <c r="E77" s="7"/>
      <c r="F77" s="7"/>
    </row>
    <row r="78" spans="1:6" ht="15">
      <c r="A78" s="7"/>
      <c r="B78" s="7"/>
      <c r="C78" s="7"/>
      <c r="D78" s="7"/>
      <c r="E78" s="7"/>
      <c r="F78" s="7"/>
    </row>
    <row r="79" spans="1:6" ht="15">
      <c r="A79" s="7"/>
      <c r="B79" s="7"/>
      <c r="C79" s="7"/>
      <c r="D79" s="7"/>
      <c r="E79" s="7"/>
      <c r="F79" s="7"/>
    </row>
    <row r="80" spans="1:6" ht="15">
      <c r="A80" s="7"/>
      <c r="B80" s="7"/>
      <c r="C80" s="7"/>
      <c r="D80" s="7"/>
      <c r="E80" s="7"/>
      <c r="F80" s="7"/>
    </row>
    <row r="81" spans="1:6" ht="15">
      <c r="A81" s="7"/>
      <c r="B81" s="7"/>
      <c r="C81" s="7"/>
      <c r="D81" s="7"/>
      <c r="E81" s="7"/>
      <c r="F81" s="7"/>
    </row>
    <row r="82" spans="1:6" ht="15">
      <c r="A82" s="7"/>
      <c r="B82" s="7"/>
      <c r="C82" s="7"/>
      <c r="D82" s="7"/>
      <c r="E82" s="7"/>
      <c r="F82" s="7"/>
    </row>
    <row r="83" spans="1:6" ht="15">
      <c r="A83" s="7"/>
      <c r="B83" s="7"/>
      <c r="C83" s="7"/>
      <c r="D83" s="7"/>
      <c r="E83" s="7"/>
      <c r="F83" s="7"/>
    </row>
    <row r="84" spans="1:6" ht="15">
      <c r="A84" s="7"/>
      <c r="B84" s="7"/>
      <c r="C84" s="7"/>
      <c r="D84" s="7"/>
      <c r="E84" s="7"/>
      <c r="F84" s="7"/>
    </row>
    <row r="85" spans="1:6" ht="15">
      <c r="A85" s="7"/>
      <c r="B85" s="7"/>
      <c r="C85" s="7"/>
      <c r="D85" s="7"/>
      <c r="E85" s="7"/>
      <c r="F85" s="7"/>
    </row>
    <row r="86" spans="1:6" ht="15">
      <c r="A86" s="7"/>
      <c r="B86" s="7"/>
      <c r="C86" s="7"/>
      <c r="D86" s="7"/>
      <c r="E86" s="7"/>
      <c r="F86" s="7"/>
    </row>
    <row r="87" spans="1:6" ht="15">
      <c r="A87" s="7"/>
      <c r="B87" s="7"/>
      <c r="C87" s="7"/>
      <c r="D87" s="7"/>
      <c r="E87" s="7"/>
      <c r="F87" s="7"/>
    </row>
    <row r="88" spans="1:6" ht="15">
      <c r="A88" s="7"/>
      <c r="B88" s="7"/>
      <c r="C88" s="7"/>
      <c r="D88" s="7"/>
      <c r="E88" s="7"/>
      <c r="F88" s="7"/>
    </row>
    <row r="89" spans="1:6" ht="15">
      <c r="A89" s="7"/>
      <c r="B89" s="7"/>
      <c r="C89" s="7"/>
      <c r="D89" s="7"/>
      <c r="E89" s="7"/>
      <c r="F89" s="7"/>
    </row>
    <row r="90" spans="1:6" ht="15">
      <c r="A90" s="7"/>
      <c r="B90" s="7"/>
      <c r="C90" s="7"/>
      <c r="D90" s="7"/>
      <c r="E90" s="7"/>
      <c r="F90" s="7"/>
    </row>
    <row r="91" spans="1:6" ht="15">
      <c r="A91" s="7"/>
      <c r="B91" s="7"/>
      <c r="C91" s="7"/>
      <c r="D91" s="7"/>
      <c r="E91" s="7"/>
      <c r="F91" s="7"/>
    </row>
    <row r="92" spans="1:6" ht="15">
      <c r="A92" s="7"/>
      <c r="B92" s="7"/>
      <c r="C92" s="7"/>
      <c r="D92" s="7"/>
      <c r="E92" s="7"/>
      <c r="F92" s="7"/>
    </row>
    <row r="93" spans="1:6" ht="15">
      <c r="A93" s="7"/>
      <c r="B93" s="7"/>
      <c r="C93" s="7"/>
      <c r="D93" s="7"/>
      <c r="E93" s="7"/>
      <c r="F93" s="7"/>
    </row>
    <row r="94" spans="1:6" ht="15">
      <c r="A94" s="7"/>
      <c r="B94" s="7"/>
      <c r="C94" s="7"/>
      <c r="D94" s="7"/>
      <c r="E94" s="7"/>
      <c r="F94" s="7"/>
    </row>
    <row r="95" spans="1:6" ht="15">
      <c r="A95" s="7"/>
      <c r="B95" s="7"/>
      <c r="C95" s="7"/>
      <c r="D95" s="7"/>
      <c r="E95" s="7"/>
      <c r="F95" s="7"/>
    </row>
    <row r="96" spans="1:6" ht="15">
      <c r="A96" s="7"/>
      <c r="B96" s="7"/>
      <c r="C96" s="7"/>
      <c r="D96" s="7"/>
      <c r="E96" s="7"/>
      <c r="F96" s="7"/>
    </row>
    <row r="97" spans="1:6" ht="15">
      <c r="A97" s="7"/>
      <c r="B97" s="7"/>
      <c r="C97" s="7"/>
      <c r="D97" s="7"/>
      <c r="E97" s="7"/>
      <c r="F97" s="7"/>
    </row>
    <row r="98" spans="1:6" ht="15">
      <c r="A98" s="7"/>
      <c r="B98" s="7"/>
      <c r="C98" s="7"/>
      <c r="D98" s="7"/>
      <c r="E98" s="7"/>
      <c r="F98" s="7"/>
    </row>
    <row r="99" spans="1:6" ht="15">
      <c r="A99" s="7"/>
      <c r="B99" s="7"/>
      <c r="C99" s="7"/>
      <c r="D99" s="7"/>
      <c r="E99" s="7"/>
      <c r="F99" s="7"/>
    </row>
    <row r="100" spans="1:6" ht="15">
      <c r="A100" s="7"/>
      <c r="B100" s="7"/>
      <c r="C100" s="7"/>
      <c r="D100" s="7"/>
      <c r="E100" s="7"/>
      <c r="F100" s="7"/>
    </row>
    <row r="101" spans="1:6" ht="15">
      <c r="A101" s="7"/>
      <c r="B101" s="7"/>
      <c r="C101" s="7"/>
      <c r="D101" s="7"/>
      <c r="E101" s="7"/>
      <c r="F101" s="7"/>
    </row>
    <row r="102" spans="1:6" ht="15">
      <c r="A102" s="7"/>
      <c r="B102" s="7"/>
      <c r="C102" s="7"/>
      <c r="D102" s="7"/>
      <c r="E102" s="7"/>
      <c r="F102" s="7"/>
    </row>
    <row r="103" spans="1:6" ht="15">
      <c r="A103" s="7"/>
      <c r="B103" s="7"/>
      <c r="C103" s="7"/>
      <c r="D103" s="7"/>
      <c r="E103" s="7"/>
      <c r="F103" s="7"/>
    </row>
    <row r="104" spans="1:6" ht="15">
      <c r="A104" s="7"/>
      <c r="B104" s="7"/>
      <c r="C104" s="7"/>
      <c r="D104" s="7"/>
      <c r="E104" s="7"/>
      <c r="F104" s="7"/>
    </row>
    <row r="105" spans="1:6" ht="15">
      <c r="A105" s="7"/>
      <c r="B105" s="7"/>
      <c r="C105" s="7"/>
      <c r="D105" s="7"/>
      <c r="E105" s="7"/>
      <c r="F105" s="7"/>
    </row>
    <row r="106" spans="1:6" ht="15">
      <c r="A106" s="7"/>
      <c r="B106" s="7"/>
      <c r="C106" s="7"/>
      <c r="D106" s="7"/>
      <c r="E106" s="7"/>
      <c r="F106" s="7"/>
    </row>
    <row r="107" spans="1:6" ht="15">
      <c r="A107" s="7"/>
      <c r="B107" s="7"/>
      <c r="C107" s="7"/>
      <c r="D107" s="7"/>
      <c r="E107" s="7"/>
      <c r="F107" s="7"/>
    </row>
    <row r="108" spans="1:6" ht="15">
      <c r="A108" s="7"/>
      <c r="B108" s="7"/>
      <c r="C108" s="7"/>
      <c r="D108" s="7"/>
      <c r="E108" s="7"/>
      <c r="F108" s="7"/>
    </row>
    <row r="109" spans="1:6" ht="15">
      <c r="A109" s="7"/>
      <c r="B109" s="7"/>
      <c r="C109" s="7"/>
      <c r="D109" s="7"/>
      <c r="E109" s="7"/>
      <c r="F109" s="7"/>
    </row>
    <row r="110" spans="1:6" ht="15">
      <c r="A110" s="7"/>
      <c r="B110" s="7"/>
      <c r="C110" s="7"/>
      <c r="D110" s="7"/>
      <c r="E110" s="7"/>
      <c r="F110" s="7"/>
    </row>
    <row r="111" spans="1:6" ht="15">
      <c r="A111" s="7"/>
      <c r="B111" s="7"/>
      <c r="C111" s="7"/>
      <c r="D111" s="7"/>
      <c r="E111" s="7"/>
      <c r="F111" s="7"/>
    </row>
    <row r="112" spans="1:6" ht="15">
      <c r="A112" s="7"/>
      <c r="B112" s="7"/>
      <c r="C112" s="7"/>
      <c r="D112" s="7"/>
      <c r="E112" s="7"/>
      <c r="F112" s="7"/>
    </row>
    <row r="113" spans="1:6" ht="15">
      <c r="A113" s="7"/>
      <c r="B113" s="7"/>
      <c r="C113" s="7"/>
      <c r="D113" s="7"/>
      <c r="E113" s="7"/>
      <c r="F113" s="7"/>
    </row>
    <row r="114" spans="1:6" ht="15">
      <c r="A114" s="7"/>
      <c r="B114" s="7"/>
      <c r="C114" s="7"/>
      <c r="D114" s="7"/>
      <c r="E114" s="7"/>
      <c r="F114" s="7"/>
    </row>
    <row r="115" spans="1:6" ht="15">
      <c r="A115" s="7"/>
      <c r="B115" s="7"/>
      <c r="C115" s="7"/>
      <c r="D115" s="7"/>
      <c r="E115" s="7"/>
      <c r="F115" s="7"/>
    </row>
    <row r="116" spans="1:6" ht="15">
      <c r="A116" s="7"/>
      <c r="B116" s="7"/>
      <c r="C116" s="7"/>
      <c r="D116" s="7"/>
      <c r="E116" s="7"/>
      <c r="F116" s="7"/>
    </row>
    <row r="117" spans="1:6" ht="15">
      <c r="A117" s="7"/>
      <c r="B117" s="7"/>
      <c r="C117" s="7"/>
      <c r="D117" s="7"/>
      <c r="E117" s="7"/>
      <c r="F117" s="7"/>
    </row>
    <row r="118" spans="1:6" ht="15">
      <c r="A118" s="7"/>
      <c r="B118" s="7"/>
      <c r="C118" s="7"/>
      <c r="D118" s="7"/>
      <c r="E118" s="7"/>
      <c r="F118" s="7"/>
    </row>
    <row r="119" spans="1:6" ht="15">
      <c r="A119" s="7"/>
      <c r="B119" s="7"/>
      <c r="C119" s="7"/>
      <c r="D119" s="7"/>
      <c r="E119" s="7"/>
      <c r="F119" s="7"/>
    </row>
    <row r="120" spans="1:6" ht="15">
      <c r="A120" s="7"/>
      <c r="B120" s="7"/>
      <c r="C120" s="7"/>
      <c r="D120" s="7"/>
      <c r="E120" s="7"/>
      <c r="F120" s="7"/>
    </row>
    <row r="121" spans="1:6" ht="15">
      <c r="A121" s="7"/>
      <c r="B121" s="7"/>
      <c r="C121" s="7"/>
      <c r="D121" s="7"/>
      <c r="E121" s="7"/>
      <c r="F121" s="7"/>
    </row>
    <row r="122" spans="1:6" ht="15">
      <c r="A122" s="7"/>
      <c r="B122" s="7"/>
      <c r="C122" s="7"/>
      <c r="D122" s="7"/>
      <c r="E122" s="7"/>
      <c r="F122" s="7"/>
    </row>
    <row r="123" spans="1:6" ht="15">
      <c r="A123" s="7"/>
      <c r="B123" s="7"/>
      <c r="C123" s="7"/>
      <c r="D123" s="7"/>
      <c r="E123" s="7"/>
      <c r="F123" s="7"/>
    </row>
    <row r="124" spans="1:6" ht="15">
      <c r="A124" s="7"/>
      <c r="B124" s="7"/>
      <c r="C124" s="7"/>
      <c r="D124" s="7"/>
      <c r="E124" s="7"/>
      <c r="F124" s="7"/>
    </row>
    <row r="125" spans="1:6" ht="15">
      <c r="A125" s="7"/>
      <c r="B125" s="7"/>
      <c r="C125" s="7"/>
      <c r="D125" s="7"/>
      <c r="E125" s="7"/>
      <c r="F125" s="7"/>
    </row>
    <row r="126" spans="1:6" ht="15">
      <c r="A126" s="7"/>
      <c r="B126" s="7"/>
      <c r="C126" s="7"/>
      <c r="D126" s="7"/>
      <c r="E126" s="7"/>
      <c r="F126" s="7"/>
    </row>
    <row r="127" spans="1:6" ht="15">
      <c r="A127" s="7"/>
      <c r="B127" s="7"/>
      <c r="C127" s="7"/>
      <c r="D127" s="7"/>
      <c r="E127" s="7"/>
      <c r="F127" s="7"/>
    </row>
    <row r="128" spans="1:6" ht="15">
      <c r="A128" s="7"/>
      <c r="B128" s="7"/>
      <c r="C128" s="7"/>
      <c r="D128" s="7"/>
      <c r="E128" s="7"/>
      <c r="F128" s="7"/>
    </row>
    <row r="129" spans="1:6" ht="15">
      <c r="A129" s="7"/>
      <c r="B129" s="7"/>
      <c r="C129" s="7"/>
      <c r="D129" s="7"/>
      <c r="E129" s="7"/>
      <c r="F129" s="7"/>
    </row>
    <row r="130" spans="1:6" ht="15">
      <c r="A130" s="7"/>
      <c r="B130" s="7"/>
      <c r="C130" s="7"/>
      <c r="D130" s="7"/>
      <c r="E130" s="7"/>
      <c r="F130" s="7"/>
    </row>
    <row r="131" spans="1:6" ht="15">
      <c r="A131" s="7"/>
      <c r="B131" s="7"/>
      <c r="C131" s="7"/>
      <c r="D131" s="7"/>
      <c r="E131" s="7"/>
      <c r="F131" s="7"/>
    </row>
    <row r="132" spans="1:6" ht="15">
      <c r="A132" s="7"/>
      <c r="B132" s="7"/>
      <c r="C132" s="7"/>
      <c r="D132" s="7"/>
      <c r="E132" s="7"/>
      <c r="F132" s="7"/>
    </row>
    <row r="133" spans="1:6" ht="15">
      <c r="A133" s="7"/>
      <c r="B133" s="7"/>
      <c r="C133" s="7"/>
      <c r="D133" s="7"/>
      <c r="E133" s="7"/>
      <c r="F133" s="7"/>
    </row>
    <row r="134" spans="1:6" ht="15">
      <c r="A134" s="7"/>
      <c r="B134" s="7"/>
      <c r="C134" s="7"/>
      <c r="D134" s="7"/>
      <c r="E134" s="7"/>
      <c r="F134" s="7"/>
    </row>
    <row r="135" spans="1:6" ht="15">
      <c r="A135" s="7"/>
      <c r="B135" s="7"/>
      <c r="C135" s="7"/>
      <c r="D135" s="7"/>
      <c r="E135" s="7"/>
      <c r="F135" s="7"/>
    </row>
    <row r="136" spans="1:6" ht="15">
      <c r="A136" s="7"/>
      <c r="B136" s="7"/>
      <c r="C136" s="7"/>
      <c r="D136" s="7"/>
      <c r="E136" s="7"/>
      <c r="F136" s="7"/>
    </row>
    <row r="137" spans="1:6" ht="15">
      <c r="A137" s="7"/>
      <c r="B137" s="7"/>
      <c r="C137" s="7"/>
      <c r="D137" s="7"/>
      <c r="E137" s="7"/>
      <c r="F137" s="7"/>
    </row>
    <row r="138" spans="1:6" ht="15">
      <c r="A138" s="7"/>
      <c r="B138" s="7"/>
      <c r="C138" s="7"/>
      <c r="D138" s="7"/>
      <c r="E138" s="7"/>
      <c r="F138" s="7"/>
    </row>
    <row r="139" spans="1:6" ht="15">
      <c r="A139" s="7"/>
      <c r="B139" s="7"/>
      <c r="C139" s="7"/>
      <c r="D139" s="7"/>
      <c r="E139" s="7"/>
      <c r="F139" s="7"/>
    </row>
    <row r="140" spans="1:6" ht="15">
      <c r="A140" s="7"/>
      <c r="B140" s="7"/>
      <c r="C140" s="7"/>
      <c r="D140" s="7"/>
      <c r="E140" s="7"/>
      <c r="F140" s="7"/>
    </row>
    <row r="141" spans="1:6" ht="15">
      <c r="A141" s="7"/>
      <c r="B141" s="7"/>
      <c r="C141" s="7"/>
      <c r="D141" s="7"/>
      <c r="E141" s="7"/>
      <c r="F141" s="7"/>
    </row>
    <row r="142" spans="1:6" ht="15">
      <c r="A142" s="7"/>
      <c r="B142" s="7"/>
      <c r="C142" s="7"/>
      <c r="D142" s="7"/>
      <c r="E142" s="7"/>
      <c r="F142" s="7"/>
    </row>
    <row r="143" spans="1:6" ht="15">
      <c r="A143" s="7"/>
      <c r="B143" s="7"/>
      <c r="C143" s="7"/>
      <c r="D143" s="7"/>
      <c r="E143" s="7"/>
      <c r="F143" s="7"/>
    </row>
    <row r="144" spans="1:6" ht="15">
      <c r="A144" s="7"/>
      <c r="B144" s="7"/>
      <c r="C144" s="7"/>
      <c r="D144" s="7"/>
      <c r="E144" s="7"/>
      <c r="F144" s="7"/>
    </row>
    <row r="145" spans="1:6" ht="15">
      <c r="A145" s="7"/>
      <c r="B145" s="7"/>
      <c r="C145" s="7"/>
      <c r="D145" s="7"/>
      <c r="E145" s="7"/>
      <c r="F145" s="7"/>
    </row>
    <row r="146" spans="1:6" ht="15">
      <c r="A146" s="7"/>
      <c r="B146" s="7"/>
      <c r="C146" s="7"/>
      <c r="D146" s="7"/>
      <c r="E146" s="7"/>
      <c r="F146" s="7"/>
    </row>
    <row r="147" spans="1:6" ht="15">
      <c r="A147" s="7"/>
      <c r="B147" s="7"/>
      <c r="C147" s="7"/>
      <c r="D147" s="7"/>
      <c r="E147" s="7"/>
      <c r="F147" s="7"/>
    </row>
    <row r="148" spans="1:6" ht="15">
      <c r="A148" s="7"/>
      <c r="B148" s="7"/>
      <c r="C148" s="7"/>
      <c r="D148" s="7"/>
      <c r="E148" s="7"/>
      <c r="F148" s="7"/>
    </row>
    <row r="149" spans="1:6" ht="15">
      <c r="A149" s="7"/>
      <c r="B149" s="7"/>
      <c r="C149" s="7"/>
      <c r="D149" s="7"/>
      <c r="E149" s="7"/>
      <c r="F149" s="7"/>
    </row>
    <row r="150" spans="1:6" ht="15">
      <c r="A150" s="7"/>
      <c r="B150" s="7"/>
      <c r="C150" s="7"/>
      <c r="D150" s="7"/>
      <c r="E150" s="7"/>
      <c r="F150" s="7"/>
    </row>
    <row r="151" spans="1:6" ht="15">
      <c r="A151" s="7"/>
      <c r="B151" s="7"/>
      <c r="C151" s="7"/>
      <c r="D151" s="7"/>
      <c r="E151" s="7"/>
      <c r="F151" s="7"/>
    </row>
    <row r="152" spans="1:6" ht="15">
      <c r="A152" s="7"/>
      <c r="B152" s="7"/>
      <c r="C152" s="7"/>
      <c r="D152" s="7"/>
      <c r="E152" s="7"/>
      <c r="F152" s="7"/>
    </row>
    <row r="153" spans="1:6" ht="15">
      <c r="A153" s="7"/>
      <c r="B153" s="7"/>
      <c r="C153" s="7"/>
      <c r="D153" s="7"/>
      <c r="E153" s="7"/>
      <c r="F153" s="7"/>
    </row>
    <row r="154" spans="1:6" ht="15">
      <c r="A154" s="7"/>
      <c r="B154" s="7"/>
      <c r="C154" s="7"/>
      <c r="D154" s="7"/>
      <c r="E154" s="7"/>
      <c r="F154" s="7"/>
    </row>
    <row r="155" spans="1:6" ht="15">
      <c r="A155" s="7"/>
      <c r="B155" s="7"/>
      <c r="C155" s="7"/>
      <c r="D155" s="7"/>
      <c r="E155" s="7"/>
      <c r="F155" s="7"/>
    </row>
    <row r="156" spans="1:6" ht="15">
      <c r="A156" s="7"/>
      <c r="B156" s="7"/>
      <c r="C156" s="7"/>
      <c r="D156" s="7"/>
      <c r="E156" s="7"/>
      <c r="F156" s="7"/>
    </row>
    <row r="157" spans="1:6" ht="15">
      <c r="A157" s="7"/>
      <c r="B157" s="7"/>
      <c r="C157" s="7"/>
      <c r="D157" s="7"/>
      <c r="E157" s="7"/>
      <c r="F157" s="7"/>
    </row>
    <row r="158" spans="1:6" ht="15">
      <c r="A158" s="7"/>
      <c r="B158" s="7"/>
      <c r="C158" s="7"/>
      <c r="D158" s="7"/>
      <c r="E158" s="7"/>
      <c r="F158" s="7"/>
    </row>
    <row r="159" spans="1:6" ht="15">
      <c r="A159" s="7"/>
      <c r="B159" s="7"/>
      <c r="C159" s="7"/>
      <c r="D159" s="7"/>
      <c r="E159" s="7"/>
      <c r="F159" s="7"/>
    </row>
    <row r="160" spans="1:6" ht="15">
      <c r="A160" s="7"/>
      <c r="B160" s="7"/>
      <c r="C160" s="7"/>
      <c r="D160" s="7"/>
      <c r="E160" s="7"/>
      <c r="F160" s="7"/>
    </row>
    <row r="161" spans="1:6" ht="15">
      <c r="A161" s="7"/>
      <c r="B161" s="7"/>
      <c r="C161" s="7"/>
      <c r="D161" s="7"/>
      <c r="E161" s="7"/>
      <c r="F161" s="7"/>
    </row>
    <row r="162" spans="1:6" ht="15">
      <c r="A162" s="7"/>
      <c r="B162" s="7"/>
      <c r="C162" s="7"/>
      <c r="D162" s="7"/>
      <c r="E162" s="7"/>
      <c r="F162" s="7"/>
    </row>
    <row r="163" spans="1:6" ht="15">
      <c r="A163" s="7"/>
      <c r="B163" s="7"/>
      <c r="C163" s="7"/>
      <c r="D163" s="7"/>
      <c r="E163" s="7"/>
      <c r="F163" s="7"/>
    </row>
    <row r="164" spans="1:6" ht="15">
      <c r="A164" s="7"/>
      <c r="B164" s="7"/>
      <c r="C164" s="7"/>
      <c r="D164" s="7"/>
      <c r="E164" s="7"/>
      <c r="F164" s="7"/>
    </row>
    <row r="165" spans="1:6" ht="15">
      <c r="A165" s="7"/>
      <c r="B165" s="7"/>
      <c r="C165" s="7"/>
      <c r="D165" s="7"/>
      <c r="E165" s="7"/>
      <c r="F165" s="7"/>
    </row>
    <row r="166" spans="1:6" ht="15">
      <c r="A166" s="7"/>
      <c r="B166" s="7"/>
      <c r="C166" s="7"/>
      <c r="D166" s="7"/>
      <c r="E166" s="7"/>
      <c r="F166" s="7"/>
    </row>
    <row r="167" spans="1:6" ht="15">
      <c r="A167" s="7"/>
      <c r="B167" s="7"/>
      <c r="C167" s="7"/>
      <c r="D167" s="7"/>
      <c r="E167" s="7"/>
      <c r="F167" s="7"/>
    </row>
    <row r="168" spans="1:6" ht="15">
      <c r="A168" s="7"/>
      <c r="B168" s="7"/>
      <c r="C168" s="7"/>
      <c r="D168" s="7"/>
      <c r="E168" s="7"/>
      <c r="F168" s="7"/>
    </row>
    <row r="169" spans="1:6" ht="15">
      <c r="A169" s="7"/>
      <c r="B169" s="7"/>
      <c r="C169" s="7"/>
      <c r="D169" s="7"/>
      <c r="E169" s="7"/>
      <c r="F169" s="7"/>
    </row>
    <row r="170" spans="1:6" ht="15">
      <c r="A170" s="7"/>
      <c r="B170" s="7"/>
      <c r="C170" s="7"/>
      <c r="D170" s="7"/>
      <c r="E170" s="7"/>
      <c r="F170" s="7"/>
    </row>
    <row r="171" spans="1:6" ht="15">
      <c r="A171" s="7"/>
      <c r="B171" s="7"/>
      <c r="C171" s="7"/>
      <c r="D171" s="7"/>
      <c r="E171" s="7"/>
      <c r="F171" s="7"/>
    </row>
    <row r="172" spans="1:6" ht="15">
      <c r="A172" s="7"/>
      <c r="B172" s="7"/>
      <c r="C172" s="7"/>
      <c r="D172" s="7"/>
      <c r="E172" s="7"/>
      <c r="F172" s="7"/>
    </row>
    <row r="173" spans="1:6" ht="15">
      <c r="A173" s="7"/>
      <c r="B173" s="7"/>
      <c r="C173" s="7"/>
      <c r="D173" s="7"/>
      <c r="E173" s="7"/>
      <c r="F173" s="7"/>
    </row>
    <row r="174" spans="1:6" ht="15">
      <c r="A174" s="7"/>
      <c r="B174" s="7"/>
      <c r="C174" s="7"/>
      <c r="D174" s="7"/>
      <c r="E174" s="7"/>
      <c r="F174" s="7"/>
    </row>
    <row r="175" spans="1:6" ht="15">
      <c r="A175" s="7"/>
      <c r="B175" s="7"/>
      <c r="C175" s="7"/>
      <c r="D175" s="7"/>
      <c r="E175" s="7"/>
      <c r="F175" s="7"/>
    </row>
    <row r="176" spans="1:6" ht="15">
      <c r="A176" s="7"/>
      <c r="B176" s="7"/>
      <c r="C176" s="7"/>
      <c r="D176" s="7"/>
      <c r="E176" s="7"/>
      <c r="F176" s="7"/>
    </row>
    <row r="177" spans="1:6" ht="15">
      <c r="A177" s="7"/>
      <c r="B177" s="7"/>
      <c r="C177" s="7"/>
      <c r="D177" s="7"/>
      <c r="E177" s="7"/>
      <c r="F177" s="7"/>
    </row>
    <row r="178" spans="1:6" ht="15">
      <c r="A178" s="7"/>
      <c r="B178" s="7"/>
      <c r="C178" s="7"/>
      <c r="D178" s="7"/>
      <c r="E178" s="7"/>
      <c r="F178" s="7"/>
    </row>
    <row r="179" spans="1:6" ht="15">
      <c r="A179" s="7"/>
      <c r="B179" s="7"/>
      <c r="C179" s="7"/>
      <c r="D179" s="7"/>
      <c r="E179" s="7"/>
      <c r="F179" s="7"/>
    </row>
    <row r="180" spans="1:6" ht="15">
      <c r="A180" s="7"/>
      <c r="B180" s="7"/>
      <c r="C180" s="7"/>
      <c r="D180" s="7"/>
      <c r="E180" s="7"/>
      <c r="F180" s="7"/>
    </row>
    <row r="181" spans="1:6" ht="15">
      <c r="A181" s="7"/>
      <c r="B181" s="7"/>
      <c r="C181" s="7"/>
      <c r="D181" s="7"/>
      <c r="E181" s="7"/>
      <c r="F181" s="7"/>
    </row>
    <row r="182" spans="1:6" ht="15">
      <c r="A182" s="7"/>
      <c r="B182" s="7"/>
      <c r="C182" s="7"/>
      <c r="D182" s="7"/>
      <c r="E182" s="7"/>
      <c r="F182" s="7"/>
    </row>
    <row r="183" spans="1:6" ht="15">
      <c r="A183" s="7"/>
      <c r="B183" s="7"/>
      <c r="C183" s="7"/>
      <c r="D183" s="7"/>
      <c r="E183" s="7"/>
      <c r="F183" s="7"/>
    </row>
    <row r="184" spans="1:6" ht="15">
      <c r="A184" s="7"/>
      <c r="B184" s="7"/>
      <c r="C184" s="7"/>
      <c r="D184" s="7"/>
      <c r="E184" s="7"/>
      <c r="F184" s="7"/>
    </row>
    <row r="185" spans="1:6" ht="15">
      <c r="A185" s="7"/>
      <c r="B185" s="7"/>
      <c r="C185" s="7"/>
      <c r="D185" s="7"/>
      <c r="E185" s="7"/>
      <c r="F185" s="7"/>
    </row>
    <row r="186" spans="1:6" ht="15">
      <c r="A186" s="7"/>
      <c r="B186" s="7"/>
      <c r="C186" s="7"/>
      <c r="D186" s="7"/>
      <c r="E186" s="7"/>
      <c r="F186" s="7"/>
    </row>
    <row r="187" spans="1:6" ht="15">
      <c r="A187" s="7"/>
      <c r="B187" s="7"/>
      <c r="C187" s="7"/>
      <c r="D187" s="7"/>
      <c r="E187" s="7"/>
      <c r="F187" s="7"/>
    </row>
    <row r="188" spans="1:6" ht="15">
      <c r="A188" s="7"/>
      <c r="B188" s="7"/>
      <c r="C188" s="7"/>
      <c r="D188" s="7"/>
      <c r="E188" s="7"/>
      <c r="F188" s="7"/>
    </row>
    <row r="189" spans="1:6" ht="15">
      <c r="A189" s="7"/>
      <c r="C189" s="7"/>
      <c r="D189" s="7"/>
      <c r="E189" s="7"/>
      <c r="F189" s="7"/>
    </row>
  </sheetData>
  <sheetProtection/>
  <mergeCells count="5">
    <mergeCell ref="A26:F26"/>
    <mergeCell ref="A6:F6"/>
    <mergeCell ref="A5:F5"/>
    <mergeCell ref="A10:F10"/>
    <mergeCell ref="A17:F17"/>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6.xml><?xml version="1.0" encoding="utf-8"?>
<worksheet xmlns="http://schemas.openxmlformats.org/spreadsheetml/2006/main" xmlns:r="http://schemas.openxmlformats.org/officeDocument/2006/relationships">
  <sheetPr codeName="Sheet1"/>
  <dimension ref="A1:H8"/>
  <sheetViews>
    <sheetView showGridLines="0" zoomScaleSheetLayoutView="100" zoomScalePageLayoutView="0" workbookViewId="0" topLeftCell="A1">
      <selection activeCell="A7" sqref="A7:H7"/>
    </sheetView>
  </sheetViews>
  <sheetFormatPr defaultColWidth="9.140625" defaultRowHeight="12.75"/>
  <cols>
    <col min="1" max="1" width="9.7109375" style="44" customWidth="1"/>
    <col min="2" max="2" width="32.421875" style="44" customWidth="1"/>
    <col min="3" max="3" width="9.140625" style="44" customWidth="1"/>
    <col min="4" max="4" width="11.140625" style="44" customWidth="1"/>
    <col min="5" max="6" width="9.140625" style="44" customWidth="1"/>
    <col min="7" max="7" width="11.8515625" style="44" customWidth="1"/>
    <col min="8" max="8" width="13.140625" style="44" customWidth="1"/>
    <col min="9" max="10" width="8.140625" style="44" customWidth="1"/>
    <col min="11" max="16384" width="9.140625" style="44" customWidth="1"/>
  </cols>
  <sheetData>
    <row r="1" s="98" customFormat="1" ht="15">
      <c r="A1" s="44" t="s">
        <v>180</v>
      </c>
    </row>
    <row r="2" s="98" customFormat="1" ht="5.25" customHeight="1">
      <c r="A2" s="44"/>
    </row>
    <row r="3" ht="18.75">
      <c r="A3" s="481" t="s">
        <v>381</v>
      </c>
    </row>
    <row r="4" ht="9.75" customHeight="1">
      <c r="A4" s="481"/>
    </row>
    <row r="5" spans="1:8" s="45" customFormat="1" ht="60" customHeight="1">
      <c r="A5" s="551" t="s">
        <v>369</v>
      </c>
      <c r="B5" s="551"/>
      <c r="C5" s="551"/>
      <c r="D5" s="551"/>
      <c r="E5" s="551"/>
      <c r="F5" s="551"/>
      <c r="G5" s="555"/>
      <c r="H5" s="555"/>
    </row>
    <row r="6" s="45" customFormat="1" ht="12" customHeight="1"/>
    <row r="7" spans="1:8" s="45" customFormat="1" ht="60" customHeight="1">
      <c r="A7" s="533" t="s">
        <v>395</v>
      </c>
      <c r="B7" s="556"/>
      <c r="C7" s="556"/>
      <c r="D7" s="556"/>
      <c r="E7" s="556"/>
      <c r="F7" s="556"/>
      <c r="G7" s="556"/>
      <c r="H7" s="556"/>
    </row>
    <row r="8" spans="1:2" s="41" customFormat="1" ht="15.75">
      <c r="A8" s="45"/>
      <c r="B8" s="482"/>
    </row>
  </sheetData>
  <sheetProtection/>
  <mergeCells count="2">
    <mergeCell ref="A5:H5"/>
    <mergeCell ref="A7:H7"/>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7.xml><?xml version="1.0" encoding="utf-8"?>
<worksheet xmlns="http://schemas.openxmlformats.org/spreadsheetml/2006/main" xmlns:r="http://schemas.openxmlformats.org/officeDocument/2006/relationships">
  <sheetPr codeName="Sheet8"/>
  <dimension ref="A1:H8"/>
  <sheetViews>
    <sheetView showGridLines="0" zoomScalePageLayoutView="0" workbookViewId="0" topLeftCell="A1">
      <selection activeCell="A1" sqref="A1"/>
    </sheetView>
  </sheetViews>
  <sheetFormatPr defaultColWidth="9.140625" defaultRowHeight="12.75"/>
  <cols>
    <col min="1" max="1" width="22.140625" style="475" customWidth="1"/>
    <col min="2" max="2" width="11.421875" style="475" customWidth="1"/>
    <col min="3" max="7" width="9.140625" style="475" customWidth="1"/>
    <col min="8" max="8" width="9.00390625" style="475" customWidth="1"/>
    <col min="9" max="16384" width="9.140625" style="475" customWidth="1"/>
  </cols>
  <sheetData>
    <row r="1" spans="1:8" ht="18.75">
      <c r="A1" s="483" t="s">
        <v>1</v>
      </c>
      <c r="B1" s="484"/>
      <c r="C1" s="484"/>
      <c r="D1" s="484"/>
      <c r="E1" s="484"/>
      <c r="F1" s="484"/>
      <c r="G1" s="484"/>
      <c r="H1" s="484"/>
    </row>
    <row r="2" spans="1:8" ht="12.75">
      <c r="A2" s="484"/>
      <c r="B2" s="484"/>
      <c r="C2" s="484"/>
      <c r="D2" s="484"/>
      <c r="E2" s="484"/>
      <c r="F2" s="484"/>
      <c r="G2" s="484"/>
      <c r="H2" s="484"/>
    </row>
    <row r="3" spans="1:8" ht="27.75">
      <c r="A3" s="557" t="s">
        <v>241</v>
      </c>
      <c r="B3" s="558"/>
      <c r="C3" s="558"/>
      <c r="D3" s="558"/>
      <c r="E3" s="558"/>
      <c r="F3" s="558"/>
      <c r="G3" s="558"/>
      <c r="H3" s="558"/>
    </row>
    <row r="4" spans="1:8" ht="18" customHeight="1">
      <c r="A4" s="485"/>
      <c r="B4" s="484"/>
      <c r="C4" s="484"/>
      <c r="D4" s="484"/>
      <c r="E4" s="484"/>
      <c r="F4" s="484"/>
      <c r="G4" s="484"/>
      <c r="H4" s="484"/>
    </row>
    <row r="5" ht="15.75">
      <c r="A5" s="486" t="s">
        <v>185</v>
      </c>
    </row>
    <row r="6" s="477" customFormat="1" ht="15.75">
      <c r="A6" s="487"/>
    </row>
    <row r="7" s="477" customFormat="1" ht="12.75"/>
    <row r="8" spans="1:8" s="477" customFormat="1" ht="12.75">
      <c r="A8" s="488"/>
      <c r="B8" s="488"/>
      <c r="C8" s="488"/>
      <c r="D8" s="488"/>
      <c r="E8" s="488"/>
      <c r="F8" s="488"/>
      <c r="G8" s="488"/>
      <c r="H8" s="488"/>
    </row>
    <row r="9" s="477" customFormat="1" ht="12.75"/>
    <row r="10" s="477" customFormat="1" ht="12.75"/>
    <row r="11" s="477" customFormat="1" ht="12.75"/>
    <row r="12" s="477" customFormat="1" ht="12.75"/>
    <row r="13" s="477" customFormat="1" ht="12.75"/>
    <row r="14" s="477" customFormat="1" ht="12.75"/>
    <row r="15" s="477" customFormat="1" ht="12.75"/>
    <row r="16" s="477" customFormat="1" ht="12.75"/>
    <row r="17" s="477" customFormat="1" ht="12.75"/>
    <row r="18" s="477" customFormat="1" ht="12.75"/>
    <row r="19" s="477" customFormat="1" ht="12.75"/>
    <row r="20" s="477" customFormat="1" ht="12.75"/>
    <row r="21" s="477" customFormat="1" ht="12.75"/>
    <row r="22" s="477" customFormat="1" ht="12.75"/>
    <row r="23" s="477" customFormat="1" ht="12.75"/>
    <row r="24" s="477" customFormat="1" ht="12.75"/>
    <row r="25" s="477" customFormat="1" ht="12.75"/>
    <row r="26" s="477" customFormat="1" ht="12.75"/>
    <row r="27" s="477" customFormat="1" ht="12.75"/>
    <row r="28" s="477" customFormat="1" ht="12.75"/>
    <row r="29" s="477" customFormat="1" ht="12.75"/>
    <row r="30" s="477" customFormat="1" ht="12.75"/>
    <row r="31" s="477" customFormat="1" ht="12.75"/>
    <row r="32" s="477" customFormat="1" ht="12.75"/>
    <row r="33" s="477" customFormat="1" ht="12.75"/>
    <row r="34" s="477" customFormat="1" ht="12.75"/>
    <row r="35" s="477" customFormat="1" ht="12.75"/>
    <row r="36" s="477" customFormat="1" ht="12.75"/>
    <row r="37" s="477" customFormat="1" ht="12.75"/>
    <row r="38" s="477" customFormat="1" ht="12.75"/>
    <row r="39" s="477" customFormat="1" ht="12.75"/>
    <row r="40" s="477" customFormat="1" ht="12.75"/>
    <row r="41" s="477" customFormat="1" ht="12.75"/>
    <row r="42" s="477" customFormat="1" ht="12.75"/>
    <row r="43" s="477" customFormat="1" ht="12.75"/>
    <row r="44" s="477" customFormat="1" ht="12.75"/>
    <row r="45" s="477" customFormat="1" ht="12.75"/>
    <row r="46" s="477" customFormat="1" ht="12.75"/>
    <row r="47" s="477" customFormat="1" ht="12.75"/>
    <row r="48" s="477" customFormat="1" ht="12.75"/>
    <row r="49" s="477" customFormat="1" ht="12.75"/>
    <row r="50" s="477" customFormat="1" ht="12.75"/>
  </sheetData>
  <sheetProtection/>
  <mergeCells count="1">
    <mergeCell ref="A3:H3"/>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8.xml><?xml version="1.0" encoding="utf-8"?>
<worksheet xmlns="http://schemas.openxmlformats.org/spreadsheetml/2006/main" xmlns:r="http://schemas.openxmlformats.org/officeDocument/2006/relationships">
  <sheetPr codeName="Sheet34"/>
  <dimension ref="A1:I9"/>
  <sheetViews>
    <sheetView showGridLines="0" zoomScaleSheetLayoutView="110" zoomScalePageLayoutView="0" workbookViewId="0" topLeftCell="A1">
      <selection activeCell="A6" sqref="A6:I6"/>
    </sheetView>
  </sheetViews>
  <sheetFormatPr defaultColWidth="9.140625" defaultRowHeight="12.75"/>
  <cols>
    <col min="1" max="8" width="9.140625" style="477" customWidth="1"/>
    <col min="9" max="9" width="13.7109375" style="477" customWidth="1"/>
    <col min="10" max="16384" width="9.140625" style="477" customWidth="1"/>
  </cols>
  <sheetData>
    <row r="1" s="489" customFormat="1" ht="15">
      <c r="A1" s="475" t="s">
        <v>180</v>
      </c>
    </row>
    <row r="2" s="489" customFormat="1" ht="5.25" customHeight="1">
      <c r="A2" s="475"/>
    </row>
    <row r="3" spans="1:9" ht="18.75">
      <c r="A3" s="559" t="s">
        <v>380</v>
      </c>
      <c r="B3" s="559"/>
      <c r="C3" s="559"/>
      <c r="D3" s="559"/>
      <c r="E3" s="559"/>
      <c r="F3" s="559"/>
      <c r="G3" s="559"/>
      <c r="H3" s="559"/>
      <c r="I3" s="559"/>
    </row>
    <row r="5" spans="1:9" ht="45" customHeight="1">
      <c r="A5" s="560" t="s">
        <v>396</v>
      </c>
      <c r="B5" s="560"/>
      <c r="C5" s="560"/>
      <c r="D5" s="560"/>
      <c r="E5" s="560"/>
      <c r="F5" s="560"/>
      <c r="G5" s="561"/>
      <c r="H5" s="561"/>
      <c r="I5" s="561"/>
    </row>
    <row r="6" spans="1:9" ht="172.5" customHeight="1">
      <c r="A6" s="562" t="s">
        <v>397</v>
      </c>
      <c r="B6" s="562"/>
      <c r="C6" s="562"/>
      <c r="D6" s="562"/>
      <c r="E6" s="562"/>
      <c r="F6" s="562"/>
      <c r="G6" s="563"/>
      <c r="H6" s="563"/>
      <c r="I6" s="563"/>
    </row>
    <row r="7" spans="1:9" ht="15.75">
      <c r="A7" s="487"/>
      <c r="B7" s="487"/>
      <c r="C7" s="487"/>
      <c r="D7" s="487"/>
      <c r="E7" s="487"/>
      <c r="F7" s="487"/>
      <c r="G7" s="487"/>
      <c r="H7" s="487"/>
      <c r="I7" s="487"/>
    </row>
    <row r="8" spans="1:9" ht="15.75">
      <c r="A8" s="564"/>
      <c r="B8" s="564"/>
      <c r="C8" s="564"/>
      <c r="D8" s="564"/>
      <c r="E8" s="564"/>
      <c r="F8" s="564"/>
      <c r="G8" s="564"/>
      <c r="H8" s="564"/>
      <c r="I8" s="564"/>
    </row>
    <row r="9" ht="12.75">
      <c r="A9" s="490"/>
    </row>
  </sheetData>
  <sheetProtection/>
  <mergeCells count="4">
    <mergeCell ref="A3:I3"/>
    <mergeCell ref="A5:I5"/>
    <mergeCell ref="A6:I6"/>
    <mergeCell ref="A8:I8"/>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9.xml><?xml version="1.0" encoding="utf-8"?>
<worksheet xmlns="http://schemas.openxmlformats.org/spreadsheetml/2006/main" xmlns:r="http://schemas.openxmlformats.org/officeDocument/2006/relationships">
  <sheetPr codeName="Sheet9"/>
  <dimension ref="A1:J47"/>
  <sheetViews>
    <sheetView showGridLines="0" zoomScaleSheetLayoutView="80" zoomScalePageLayoutView="0" workbookViewId="0" topLeftCell="A1">
      <selection activeCell="A3" sqref="A3:D3"/>
    </sheetView>
  </sheetViews>
  <sheetFormatPr defaultColWidth="9.140625" defaultRowHeight="12.75"/>
  <cols>
    <col min="1" max="1" width="30.57421875" style="0" customWidth="1"/>
    <col min="2" max="2" width="18.57421875" style="0" customWidth="1"/>
    <col min="3" max="3" width="16.7109375" style="0" customWidth="1"/>
    <col min="4" max="4" width="22.8515625" style="0" customWidth="1"/>
    <col min="5" max="5" width="4.57421875" style="0" customWidth="1"/>
  </cols>
  <sheetData>
    <row r="1" s="30" customFormat="1" ht="15">
      <c r="A1" s="18" t="s">
        <v>180</v>
      </c>
    </row>
    <row r="2" s="30" customFormat="1" ht="6" customHeight="1">
      <c r="A2" s="18"/>
    </row>
    <row r="3" spans="1:4" s="17" customFormat="1" ht="18.75">
      <c r="A3" s="565" t="s">
        <v>398</v>
      </c>
      <c r="B3" s="565"/>
      <c r="C3" s="565"/>
      <c r="D3" s="565"/>
    </row>
    <row r="4" spans="1:8" ht="77.25" customHeight="1">
      <c r="A4" s="566" t="s">
        <v>377</v>
      </c>
      <c r="B4" s="566"/>
      <c r="C4" s="566"/>
      <c r="D4" s="566"/>
      <c r="E4" s="566"/>
      <c r="F4" s="566"/>
      <c r="G4" s="566"/>
      <c r="H4" s="566"/>
    </row>
    <row r="5" spans="1:8" ht="88.5" customHeight="1">
      <c r="A5" s="567" t="s">
        <v>375</v>
      </c>
      <c r="B5" s="567"/>
      <c r="C5" s="567"/>
      <c r="D5" s="567"/>
      <c r="E5" s="567"/>
      <c r="F5" s="567"/>
      <c r="G5" s="567"/>
      <c r="H5" s="567"/>
    </row>
    <row r="6" spans="1:4" ht="3" customHeight="1">
      <c r="A6" s="85"/>
      <c r="B6" s="85"/>
      <c r="C6" s="85"/>
      <c r="D6" s="85"/>
    </row>
    <row r="7" spans="1:4" ht="1.5" customHeight="1">
      <c r="A7" s="51"/>
      <c r="B7" s="52"/>
      <c r="D7" s="139"/>
    </row>
    <row r="8" spans="2:10" ht="19.5" customHeight="1">
      <c r="B8" s="339" t="s">
        <v>227</v>
      </c>
      <c r="C8" s="334" t="s">
        <v>172</v>
      </c>
      <c r="D8" s="335">
        <v>0.5594</v>
      </c>
      <c r="J8" s="494"/>
    </row>
    <row r="9" spans="2:4" s="41" customFormat="1" ht="18" customHeight="1" thickBot="1">
      <c r="B9" s="336"/>
      <c r="C9" s="337" t="s">
        <v>173</v>
      </c>
      <c r="D9" s="338">
        <f>1-D8</f>
        <v>0.4406</v>
      </c>
    </row>
    <row r="10" spans="1:4" ht="17.25" customHeight="1" thickTop="1">
      <c r="A10" s="355"/>
      <c r="B10" s="332" t="s">
        <v>158</v>
      </c>
      <c r="C10" s="333"/>
      <c r="D10" s="341"/>
    </row>
    <row r="11" spans="1:4" ht="13.5" customHeight="1">
      <c r="A11" s="356" t="s">
        <v>295</v>
      </c>
      <c r="B11" s="305" t="s">
        <v>296</v>
      </c>
      <c r="C11" s="306" t="s">
        <v>297</v>
      </c>
      <c r="D11" s="307" t="s">
        <v>269</v>
      </c>
    </row>
    <row r="12" spans="1:4" ht="14.25" customHeight="1">
      <c r="A12" s="357"/>
      <c r="B12" s="308" t="s">
        <v>298</v>
      </c>
      <c r="C12" s="309" t="s">
        <v>298</v>
      </c>
      <c r="D12" s="310" t="s">
        <v>299</v>
      </c>
    </row>
    <row r="13" spans="1:4" ht="16.5" customHeight="1">
      <c r="A13" s="354" t="s">
        <v>300</v>
      </c>
      <c r="B13" s="453"/>
      <c r="C13" s="64"/>
      <c r="D13" s="382">
        <f aca="true" t="shared" si="0" ref="D13:D20">SUM(B13:C13)</f>
        <v>0</v>
      </c>
    </row>
    <row r="14" spans="1:5" ht="16.5" customHeight="1">
      <c r="A14" s="354" t="s">
        <v>223</v>
      </c>
      <c r="B14" s="381">
        <f>'C.I.A.'!C20</f>
        <v>0</v>
      </c>
      <c r="C14" s="64"/>
      <c r="D14" s="382">
        <f t="shared" si="0"/>
        <v>0</v>
      </c>
      <c r="E14" s="41"/>
    </row>
    <row r="15" spans="1:4" ht="16.5" customHeight="1">
      <c r="A15" s="354" t="s">
        <v>301</v>
      </c>
      <c r="B15" s="453"/>
      <c r="C15" s="65"/>
      <c r="D15" s="382">
        <f t="shared" si="0"/>
        <v>0</v>
      </c>
    </row>
    <row r="16" spans="1:4" ht="16.5" customHeight="1">
      <c r="A16" s="354" t="s">
        <v>302</v>
      </c>
      <c r="B16" s="453"/>
      <c r="C16" s="65"/>
      <c r="D16" s="382">
        <f t="shared" si="0"/>
        <v>0</v>
      </c>
    </row>
    <row r="17" spans="1:4" ht="16.5" customHeight="1">
      <c r="A17" s="354" t="s">
        <v>4</v>
      </c>
      <c r="B17" s="453"/>
      <c r="C17" s="65"/>
      <c r="D17" s="382">
        <f>SUM(B17:C17)</f>
        <v>0</v>
      </c>
    </row>
    <row r="18" spans="1:4" ht="16.5" customHeight="1">
      <c r="A18" s="354" t="s">
        <v>5</v>
      </c>
      <c r="B18" s="453"/>
      <c r="C18" s="65"/>
      <c r="D18" s="382">
        <f t="shared" si="0"/>
        <v>0</v>
      </c>
    </row>
    <row r="19" spans="1:4" ht="16.5" customHeight="1">
      <c r="A19" s="354" t="s">
        <v>303</v>
      </c>
      <c r="B19" s="453"/>
      <c r="C19" s="65"/>
      <c r="D19" s="382">
        <f t="shared" si="0"/>
        <v>0</v>
      </c>
    </row>
    <row r="20" spans="1:4" ht="16.5" customHeight="1">
      <c r="A20" s="354" t="s">
        <v>304</v>
      </c>
      <c r="B20" s="454"/>
      <c r="C20" s="67"/>
      <c r="D20" s="383">
        <f t="shared" si="0"/>
        <v>0</v>
      </c>
    </row>
    <row r="21" spans="1:4" ht="16.5" customHeight="1">
      <c r="A21" s="354" t="s">
        <v>309</v>
      </c>
      <c r="B21" s="388">
        <f>'C.I.A.'!B18</f>
        <v>0</v>
      </c>
      <c r="C21" s="388">
        <f>'C.I.A.'!D29</f>
        <v>0</v>
      </c>
      <c r="D21" s="384">
        <f>SUM(B21:C21)</f>
        <v>0</v>
      </c>
    </row>
    <row r="22" spans="1:4" ht="16.5" customHeight="1" thickBot="1">
      <c r="A22" s="358" t="s">
        <v>305</v>
      </c>
      <c r="B22" s="389">
        <f>SUM(B13:B21)</f>
        <v>0</v>
      </c>
      <c r="C22" s="389">
        <f>C21</f>
        <v>0</v>
      </c>
      <c r="D22" s="385">
        <f>SUM(D13:D20)</f>
        <v>0</v>
      </c>
    </row>
    <row r="23" spans="1:4" ht="16.5" customHeight="1" thickTop="1">
      <c r="A23" s="359" t="s">
        <v>10</v>
      </c>
      <c r="B23" s="455"/>
      <c r="C23" s="456"/>
      <c r="D23" s="386">
        <f aca="true" t="shared" si="1" ref="D23:D37">SUM(B23:C23)</f>
        <v>0</v>
      </c>
    </row>
    <row r="24" spans="1:4" ht="16.5" customHeight="1">
      <c r="A24" s="360" t="s">
        <v>11</v>
      </c>
      <c r="B24" s="457"/>
      <c r="C24" s="456"/>
      <c r="D24" s="387">
        <f t="shared" si="1"/>
        <v>0</v>
      </c>
    </row>
    <row r="25" spans="1:7" s="2" customFormat="1" ht="16.5" customHeight="1">
      <c r="A25" s="354" t="s">
        <v>310</v>
      </c>
      <c r="B25" s="388">
        <f>'C.I.A.'!K34*D8</f>
        <v>0</v>
      </c>
      <c r="C25" s="388">
        <f>'C.I.A.'!K34*D9</f>
        <v>0</v>
      </c>
      <c r="D25" s="384">
        <f t="shared" si="1"/>
        <v>0</v>
      </c>
      <c r="E25"/>
      <c r="F25"/>
      <c r="G25"/>
    </row>
    <row r="26" spans="1:4" ht="16.5" customHeight="1">
      <c r="A26" s="354" t="s">
        <v>19</v>
      </c>
      <c r="B26" s="453"/>
      <c r="C26" s="65"/>
      <c r="D26" s="382">
        <f t="shared" si="1"/>
        <v>0</v>
      </c>
    </row>
    <row r="27" spans="1:4" ht="16.5" customHeight="1">
      <c r="A27" s="354" t="s">
        <v>174</v>
      </c>
      <c r="B27" s="381">
        <f>'C.I.A.'!K31</f>
        <v>0</v>
      </c>
      <c r="C27" s="65"/>
      <c r="D27" s="382">
        <f>SUM(B27:C27)</f>
        <v>0</v>
      </c>
    </row>
    <row r="28" spans="1:4" ht="16.5" customHeight="1">
      <c r="A28" s="354" t="s">
        <v>14</v>
      </c>
      <c r="B28" s="458"/>
      <c r="C28" s="65"/>
      <c r="D28" s="382">
        <f t="shared" si="1"/>
        <v>0</v>
      </c>
    </row>
    <row r="29" spans="1:4" ht="16.5" customHeight="1">
      <c r="A29" s="354" t="s">
        <v>306</v>
      </c>
      <c r="B29" s="117"/>
      <c r="C29" s="456"/>
      <c r="D29" s="382">
        <f t="shared" si="1"/>
        <v>0</v>
      </c>
    </row>
    <row r="30" spans="1:4" ht="16.5" customHeight="1">
      <c r="A30" s="354" t="s">
        <v>273</v>
      </c>
      <c r="B30" s="117"/>
      <c r="C30" s="390">
        <f>'C.I.A.'!D30</f>
        <v>0</v>
      </c>
      <c r="D30" s="382">
        <f t="shared" si="1"/>
        <v>0</v>
      </c>
    </row>
    <row r="31" spans="1:4" ht="16.5" customHeight="1">
      <c r="A31" s="354" t="s">
        <v>307</v>
      </c>
      <c r="B31" s="66"/>
      <c r="C31" s="456"/>
      <c r="D31" s="382">
        <f t="shared" si="1"/>
        <v>0</v>
      </c>
    </row>
    <row r="32" spans="1:4" ht="16.5" customHeight="1">
      <c r="A32" s="354" t="s">
        <v>278</v>
      </c>
      <c r="B32" s="66"/>
      <c r="C32" s="390">
        <f>'C.I.A.'!D35</f>
        <v>0</v>
      </c>
      <c r="D32" s="382">
        <f t="shared" si="1"/>
        <v>0</v>
      </c>
    </row>
    <row r="33" spans="1:4" ht="16.5" customHeight="1">
      <c r="A33" s="354" t="s">
        <v>308</v>
      </c>
      <c r="B33" s="66"/>
      <c r="C33" s="456"/>
      <c r="D33" s="382">
        <f t="shared" si="1"/>
        <v>0</v>
      </c>
    </row>
    <row r="34" spans="1:4" ht="16.5" customHeight="1">
      <c r="A34" s="354" t="s">
        <v>275</v>
      </c>
      <c r="B34" s="66"/>
      <c r="C34" s="390">
        <f>'C.I.A.'!D32</f>
        <v>0</v>
      </c>
      <c r="D34" s="382">
        <f t="shared" si="1"/>
        <v>0</v>
      </c>
    </row>
    <row r="35" spans="1:4" ht="16.5" customHeight="1">
      <c r="A35" s="354" t="s">
        <v>283</v>
      </c>
      <c r="B35" s="66"/>
      <c r="C35" s="456"/>
      <c r="D35" s="382">
        <f t="shared" si="1"/>
        <v>0</v>
      </c>
    </row>
    <row r="36" spans="1:4" ht="16.5" customHeight="1">
      <c r="A36" s="354" t="s">
        <v>280</v>
      </c>
      <c r="B36" s="66"/>
      <c r="C36" s="390">
        <f>'C.I.A.'!D37</f>
        <v>0</v>
      </c>
      <c r="D36" s="382">
        <f t="shared" si="1"/>
        <v>0</v>
      </c>
    </row>
    <row r="37" spans="1:4" ht="16.5" customHeight="1">
      <c r="A37" s="361" t="s">
        <v>284</v>
      </c>
      <c r="B37" s="390">
        <f>'C.I.A.'!K35</f>
        <v>0</v>
      </c>
      <c r="C37" s="65"/>
      <c r="D37" s="382">
        <f t="shared" si="1"/>
        <v>0</v>
      </c>
    </row>
    <row r="38" spans="1:4" ht="16.5" customHeight="1">
      <c r="A38" s="354" t="s">
        <v>285</v>
      </c>
      <c r="B38" s="66"/>
      <c r="C38" s="456"/>
      <c r="D38" s="382">
        <f>SUM(B38:C38)</f>
        <v>0</v>
      </c>
    </row>
    <row r="39" spans="1:4" ht="16.5" customHeight="1">
      <c r="A39" s="361" t="s">
        <v>170</v>
      </c>
      <c r="B39" s="454"/>
      <c r="C39" s="388">
        <f>'C.I.A.'!K37</f>
        <v>0</v>
      </c>
      <c r="D39" s="382">
        <f>SUM(B39:C39)</f>
        <v>0</v>
      </c>
    </row>
    <row r="40" spans="1:10" ht="16.5" customHeight="1">
      <c r="A40" s="362" t="s">
        <v>243</v>
      </c>
      <c r="B40" s="66"/>
      <c r="C40" s="67"/>
      <c r="D40" s="340"/>
      <c r="E40" s="476"/>
      <c r="F40" s="477"/>
      <c r="G40" s="477"/>
      <c r="H40" s="477"/>
      <c r="I40" s="477"/>
      <c r="J40" s="477"/>
    </row>
    <row r="41" spans="1:4" ht="16.5" customHeight="1">
      <c r="A41" s="392">
        <f>'C.I.A.'!H39</f>
        <v>0</v>
      </c>
      <c r="B41" s="454"/>
      <c r="C41" s="443"/>
      <c r="D41" s="383">
        <f aca="true" t="shared" si="2" ref="D41:D46">SUM(B41:C41)</f>
        <v>0</v>
      </c>
    </row>
    <row r="42" spans="1:4" ht="15.75">
      <c r="A42" s="392">
        <f>'C.I.A.'!H40</f>
        <v>0</v>
      </c>
      <c r="B42" s="454"/>
      <c r="C42" s="443"/>
      <c r="D42" s="383">
        <f t="shared" si="2"/>
        <v>0</v>
      </c>
    </row>
    <row r="43" spans="1:4" ht="16.5" customHeight="1">
      <c r="A43" s="393">
        <f>'C.I.A.'!H41</f>
        <v>0</v>
      </c>
      <c r="B43" s="454"/>
      <c r="C43" s="443"/>
      <c r="D43" s="383">
        <f t="shared" si="2"/>
        <v>0</v>
      </c>
    </row>
    <row r="44" spans="1:4" ht="16.5" customHeight="1">
      <c r="A44" s="393">
        <f>'C.I.A.'!H42</f>
        <v>0</v>
      </c>
      <c r="B44" s="454"/>
      <c r="C44" s="443"/>
      <c r="D44" s="383">
        <f t="shared" si="2"/>
        <v>0</v>
      </c>
    </row>
    <row r="45" spans="1:4" ht="16.5" customHeight="1">
      <c r="A45" s="393">
        <f>'C.I.A.'!H43</f>
        <v>0</v>
      </c>
      <c r="B45" s="454"/>
      <c r="C45" s="443"/>
      <c r="D45" s="383">
        <f t="shared" si="2"/>
        <v>0</v>
      </c>
    </row>
    <row r="46" spans="1:4" ht="16.5" customHeight="1" thickBot="1">
      <c r="A46" s="393">
        <f>'C.I.A.'!H44</f>
        <v>0</v>
      </c>
      <c r="B46" s="459"/>
      <c r="C46" s="460"/>
      <c r="D46" s="391">
        <f t="shared" si="2"/>
        <v>0</v>
      </c>
    </row>
    <row r="47" spans="1:4" ht="16.5" customHeight="1" thickBot="1" thickTop="1">
      <c r="A47" s="363" t="s">
        <v>332</v>
      </c>
      <c r="B47" s="68">
        <f>SUM(B22:B46)</f>
        <v>0</v>
      </c>
      <c r="C47" s="69">
        <f>SUM(C22:C46)</f>
        <v>0</v>
      </c>
      <c r="D47" s="70">
        <f>SUM(D22:D46)</f>
        <v>0</v>
      </c>
    </row>
    <row r="48" ht="13.5" thickTop="1"/>
  </sheetData>
  <sheetProtection/>
  <mergeCells count="3">
    <mergeCell ref="A3:D3"/>
    <mergeCell ref="A4:H4"/>
    <mergeCell ref="A5:H5"/>
  </mergeCells>
  <printOptions/>
  <pageMargins left="0.75" right="0.75" top="1" bottom="1" header="0.5" footer="0.5"/>
  <pageSetup horizontalDpi="600" verticalDpi="600" orientation="portrait" scale="74" r:id="rId1"/>
  <headerFooter alignWithMargins="0">
    <oddFooter>&amp;C&amp;"Times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DOEA.1812</dc:creator>
  <cp:keywords/>
  <dc:description/>
  <cp:lastModifiedBy>messera</cp:lastModifiedBy>
  <cp:lastPrinted>2011-12-29T15:06:44Z</cp:lastPrinted>
  <dcterms:created xsi:type="dcterms:W3CDTF">2003-09-04T16:16:23Z</dcterms:created>
  <dcterms:modified xsi:type="dcterms:W3CDTF">2012-01-09T12:56:44Z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