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1"/>
  </bookViews>
  <sheets>
    <sheet name="ALE" sheetId="1" r:id="rId1"/>
    <sheet name="ADA" sheetId="2" r:id="rId2"/>
  </sheets>
  <definedNames>
    <definedName name="_xlnm.Print_Area" localSheetId="1">'ADA'!$B$1:$L$53</definedName>
    <definedName name="_xlnm.Print_Area" localSheetId="0">'ALE'!$B$1:$L$29</definedName>
  </definedNames>
  <calcPr fullCalcOnLoad="1"/>
</workbook>
</file>

<file path=xl/sharedStrings.xml><?xml version="1.0" encoding="utf-8"?>
<sst xmlns="http://schemas.openxmlformats.org/spreadsheetml/2006/main" count="134" uniqueCount="50">
  <si>
    <t>Update Monthly</t>
  </si>
  <si>
    <t>Calculated</t>
  </si>
  <si>
    <t>FIRST QUARTER</t>
  </si>
  <si>
    <t>Annual Allocation</t>
  </si>
  <si>
    <t>First Quarter Allocations</t>
  </si>
  <si>
    <t>Amount Encumbered Month 1</t>
  </si>
  <si>
    <t>Amount Encumbered Month 2</t>
  </si>
  <si>
    <t>Amount Encumbered Month 3</t>
  </si>
  <si>
    <t>Total Encumbered Quarter 1</t>
  </si>
  <si>
    <t>Expected Encumbered (1/3 each month)</t>
  </si>
  <si>
    <t>SECOND QUARTER</t>
  </si>
  <si>
    <t>Second Quarter Allocations</t>
  </si>
  <si>
    <t>Surplus/Deficit from Quarter 1</t>
  </si>
  <si>
    <t>Amount Encumbered Month 4</t>
  </si>
  <si>
    <t>Amount Encumbered Month 5</t>
  </si>
  <si>
    <t>Amount Encumbered Month 6</t>
  </si>
  <si>
    <t>THIRD QUARTER</t>
  </si>
  <si>
    <t>Third Quarter Allocations</t>
  </si>
  <si>
    <t>Surplus/Deficit from Quarters 1 and 2</t>
  </si>
  <si>
    <t>Amount Encumbered Month 7</t>
  </si>
  <si>
    <t>Amount Encumbered Month 8</t>
  </si>
  <si>
    <t>Amount Encumbered Month 9</t>
  </si>
  <si>
    <t>Comments about 3rd quarter surplus/deficit:</t>
  </si>
  <si>
    <t>FOURTH QUARTER</t>
  </si>
  <si>
    <t>Fourth Quarter Allocations</t>
  </si>
  <si>
    <t>Surplus/Deficit from Quarters 1, 2, and 3</t>
  </si>
  <si>
    <t>Amount Encumbered Month 10</t>
  </si>
  <si>
    <t>Amount Encumbered Month 11</t>
  </si>
  <si>
    <t>Amount Encumbered Month 12</t>
  </si>
  <si>
    <t>Comments about 4th quarter surplus/deficit:</t>
  </si>
  <si>
    <t>Comments about 1st quarter surplus/deficit:</t>
  </si>
  <si>
    <t xml:space="preserve">Enter expected encumbered amounts for the previous month and send to your DOEA Contract Manager by the 25th of each month.  </t>
  </si>
  <si>
    <t>Monthly expected encumbered amounts can be entered at the PSA or county level.  Annual allocations at each level is needed.  Quarterly allocations are calculated at 25% of the annual allocation.  If quarterly allocations are modified after the start of the year, enter the correct quarterly allocation for the appropriate quarter(s).</t>
  </si>
  <si>
    <t xml:space="preserve">Total Encumbered Quarter 2 </t>
  </si>
  <si>
    <t xml:space="preserve">Total Encumbered Quarter 3 </t>
  </si>
  <si>
    <t>Total Encumbered Quarter 4</t>
  </si>
  <si>
    <t>version 2</t>
  </si>
  <si>
    <t>PSA 8</t>
  </si>
  <si>
    <t>Charlotte</t>
  </si>
  <si>
    <t>Collier</t>
  </si>
  <si>
    <t>Desoto</t>
  </si>
  <si>
    <t>Glades</t>
  </si>
  <si>
    <t>Hendry</t>
  </si>
  <si>
    <t>Lee</t>
  </si>
  <si>
    <t>Sarasota</t>
  </si>
  <si>
    <t>Comments about 2nd quarter surplus/deficit:</t>
  </si>
  <si>
    <t>ALE Waiver Expected Encumbered Report for 2002-03</t>
  </si>
  <si>
    <t>Surplus/Deficit Based on Expectation (Expected - Encumbered)</t>
  </si>
  <si>
    <t>Surplus/Deficit % Based on Expectation</t>
  </si>
  <si>
    <t>ADA Waiver Expected Encumbered Report for 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</si>
</sst>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8"/>
      <name val="Arial"/>
      <family val="0"/>
    </font>
    <font>
      <b/>
      <sz val="12"/>
      <color indexed="17"/>
      <name val="Arial"/>
      <family val="2"/>
    </font>
    <font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57"/>
      </left>
      <right style="medium">
        <color indexed="57"/>
      </right>
      <top style="hair">
        <color indexed="57"/>
      </top>
      <bottom style="hair">
        <color indexed="57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medium">
        <color indexed="57"/>
      </left>
      <right style="medium">
        <color indexed="57"/>
      </right>
      <top style="hair">
        <color indexed="57"/>
      </top>
      <bottom style="medium">
        <color indexed="57"/>
      </bottom>
    </border>
    <border>
      <left style="hair"/>
      <right style="thin"/>
      <top style="hair"/>
      <bottom style="thin"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/>
    </border>
    <border>
      <left style="hair"/>
      <right style="hair"/>
      <top style="hair"/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>
        <color indexed="57"/>
      </right>
      <top style="hair"/>
      <bottom style="thin"/>
    </border>
    <border>
      <left style="medium">
        <color indexed="57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7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7" fontId="2" fillId="0" borderId="0" xfId="0" applyNumberFormat="1" applyFont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0" borderId="2" xfId="0" applyNumberFormat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right" wrapText="1"/>
      <protection locked="0"/>
    </xf>
    <xf numFmtId="0" fontId="5" fillId="0" borderId="7" xfId="0" applyFont="1" applyBorder="1" applyAlignment="1" applyProtection="1">
      <alignment horizontal="right" wrapText="1"/>
      <protection locked="0"/>
    </xf>
    <xf numFmtId="0" fontId="5" fillId="0" borderId="8" xfId="0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wrapText="1"/>
      <protection locked="0"/>
    </xf>
    <xf numFmtId="164" fontId="0" fillId="0" borderId="6" xfId="0" applyNumberFormat="1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164" fontId="0" fillId="2" borderId="7" xfId="0" applyNumberFormat="1" applyFont="1" applyFill="1" applyBorder="1" applyAlignment="1" applyProtection="1">
      <alignment wrapText="1"/>
      <protection/>
    </xf>
    <xf numFmtId="9" fontId="0" fillId="2" borderId="8" xfId="0" applyNumberFormat="1" applyFont="1" applyFill="1" applyBorder="1" applyAlignment="1" applyProtection="1">
      <alignment wrapText="1"/>
      <protection/>
    </xf>
    <xf numFmtId="164" fontId="5" fillId="2" borderId="14" xfId="0" applyNumberFormat="1" applyFont="1" applyFill="1" applyBorder="1" applyAlignment="1" applyProtection="1">
      <alignment wrapText="1"/>
      <protection/>
    </xf>
    <xf numFmtId="164" fontId="5" fillId="2" borderId="15" xfId="0" applyNumberFormat="1" applyFont="1" applyFill="1" applyBorder="1" applyAlignment="1" applyProtection="1">
      <alignment wrapText="1"/>
      <protection/>
    </xf>
    <xf numFmtId="9" fontId="5" fillId="2" borderId="16" xfId="0" applyNumberFormat="1" applyFont="1" applyFill="1" applyBorder="1" applyAlignment="1" applyProtection="1">
      <alignment wrapText="1"/>
      <protection/>
    </xf>
    <xf numFmtId="164" fontId="0" fillId="0" borderId="17" xfId="0" applyNumberFormat="1" applyFont="1" applyBorder="1" applyAlignment="1" applyProtection="1">
      <alignment wrapText="1"/>
      <protection locked="0"/>
    </xf>
    <xf numFmtId="164" fontId="5" fillId="2" borderId="18" xfId="0" applyNumberFormat="1" applyFont="1" applyFill="1" applyBorder="1" applyAlignment="1" applyProtection="1">
      <alignment wrapText="1"/>
      <protection/>
    </xf>
    <xf numFmtId="164" fontId="0" fillId="2" borderId="6" xfId="0" applyNumberFormat="1" applyFont="1" applyFill="1" applyBorder="1" applyAlignment="1" applyProtection="1">
      <alignment wrapText="1"/>
      <protection/>
    </xf>
    <xf numFmtId="0" fontId="5" fillId="0" borderId="19" xfId="0" applyFont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>
      <alignment horizontal="right" wrapText="1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4" fillId="3" borderId="21" xfId="0" applyFont="1" applyFill="1" applyBorder="1" applyAlignment="1" applyProtection="1">
      <alignment wrapText="1"/>
      <protection locked="0"/>
    </xf>
    <xf numFmtId="164" fontId="0" fillId="4" borderId="7" xfId="0" applyNumberFormat="1" applyFont="1" applyFill="1" applyBorder="1" applyAlignment="1" applyProtection="1">
      <alignment wrapText="1"/>
      <protection locked="0"/>
    </xf>
    <xf numFmtId="0" fontId="0" fillId="4" borderId="0" xfId="0" applyFont="1" applyFill="1" applyAlignment="1" applyProtection="1">
      <alignment horizontal="centerContinuous" wrapText="1"/>
      <protection locked="0"/>
    </xf>
    <xf numFmtId="164" fontId="5" fillId="2" borderId="23" xfId="0" applyNumberFormat="1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5" fillId="2" borderId="25" xfId="0" applyNumberFormat="1" applyFont="1" applyFill="1" applyBorder="1" applyAlignment="1" applyProtection="1">
      <alignment wrapText="1"/>
      <protection/>
    </xf>
    <xf numFmtId="164" fontId="5" fillId="2" borderId="26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showGridLines="0" workbookViewId="0" topLeftCell="A1">
      <selection activeCell="D3" sqref="D3"/>
    </sheetView>
  </sheetViews>
  <sheetFormatPr defaultColWidth="9.33203125" defaultRowHeight="11.25"/>
  <cols>
    <col min="1" max="1" width="4" style="1" customWidth="1"/>
    <col min="2" max="2" width="2.33203125" style="1" customWidth="1"/>
    <col min="3" max="3" width="14.16015625" style="1" customWidth="1"/>
    <col min="4" max="4" width="13.83203125" style="1" customWidth="1"/>
    <col min="5" max="5" width="14.5" style="1" customWidth="1"/>
    <col min="6" max="6" width="13.83203125" style="1" customWidth="1"/>
    <col min="7" max="7" width="14.33203125" style="1" customWidth="1"/>
    <col min="8" max="8" width="14.5" style="1" customWidth="1"/>
    <col min="9" max="9" width="15.83203125" style="1" customWidth="1"/>
    <col min="10" max="10" width="12.83203125" style="1" customWidth="1"/>
    <col min="11" max="12" width="14.16015625" style="1" customWidth="1"/>
    <col min="13" max="13" width="1.66796875" style="1" customWidth="1"/>
    <col min="14" max="16384" width="18.16015625" style="1" customWidth="1"/>
  </cols>
  <sheetData>
    <row r="1" ht="11.25"/>
    <row r="2" ht="6.75" customHeight="1"/>
    <row r="3" spans="8:9" ht="14.25" customHeight="1">
      <c r="H3" s="35"/>
      <c r="I3" s="35"/>
    </row>
    <row r="4" spans="4:12" ht="18.75" customHeight="1">
      <c r="D4" s="30" t="s">
        <v>46</v>
      </c>
      <c r="E4" s="46"/>
      <c r="I4" s="35"/>
      <c r="L4" s="2" t="s">
        <v>37</v>
      </c>
    </row>
    <row r="5" spans="5:9" ht="12.75">
      <c r="E5" s="3"/>
      <c r="G5" s="4"/>
      <c r="H5" s="35"/>
      <c r="I5" s="35"/>
    </row>
    <row r="6" ht="21.75" customHeight="1"/>
    <row r="7" spans="2:12" ht="33" customHeight="1" thickBot="1">
      <c r="B7" s="39"/>
      <c r="C7" s="38" t="s">
        <v>2</v>
      </c>
      <c r="D7" s="5"/>
      <c r="E7" s="5"/>
      <c r="F7" s="6"/>
      <c r="G7" s="5"/>
      <c r="H7" s="5"/>
      <c r="I7" s="5"/>
      <c r="J7" s="5"/>
      <c r="K7" s="5"/>
      <c r="L7" s="7"/>
    </row>
    <row r="8" spans="2:12" ht="56.25">
      <c r="B8" s="8"/>
      <c r="C8" s="9"/>
      <c r="D8" s="31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37" t="s">
        <v>8</v>
      </c>
      <c r="J8" s="11" t="s">
        <v>9</v>
      </c>
      <c r="K8" s="11" t="s">
        <v>47</v>
      </c>
      <c r="L8" s="12" t="s">
        <v>48</v>
      </c>
    </row>
    <row r="9" spans="2:12" ht="11.25">
      <c r="B9" s="8"/>
      <c r="C9" s="9" t="s">
        <v>37</v>
      </c>
      <c r="D9" s="13">
        <v>2728125</v>
      </c>
      <c r="E9" s="14">
        <f>D9/4</f>
        <v>682031.25</v>
      </c>
      <c r="F9" s="42">
        <v>238912</v>
      </c>
      <c r="G9" s="42">
        <v>240725</v>
      </c>
      <c r="H9" s="42">
        <v>232862</v>
      </c>
      <c r="I9" s="21">
        <f>SUM(F9:H9)</f>
        <v>712499</v>
      </c>
      <c r="J9" s="21">
        <f>IF(SUM(F9:F9)=0,0,IF(SUM(G9:G9)=0,E9/3,IF(SUM(H9:H9)=0,(2*E9)/3,E9)))</f>
        <v>682031.25</v>
      </c>
      <c r="K9" s="21">
        <f>IF(J9=0,"",J9-I9)</f>
        <v>-30467.75</v>
      </c>
      <c r="L9" s="22">
        <f>IF(ISERROR(K9/J9)," ",K9/J9)</f>
        <v>-0.044672073310423825</v>
      </c>
    </row>
    <row r="10" spans="2:12" ht="12" thickBot="1">
      <c r="B10" s="15"/>
      <c r="C10" s="34"/>
      <c r="D10" s="24">
        <f aca="true" t="shared" si="0" ref="D10:J10">SUM(D9:D9)</f>
        <v>2728125</v>
      </c>
      <c r="E10" s="24">
        <f t="shared" si="0"/>
        <v>682031.25</v>
      </c>
      <c r="F10" s="24">
        <f t="shared" si="0"/>
        <v>238912</v>
      </c>
      <c r="G10" s="24">
        <f t="shared" si="0"/>
        <v>240725</v>
      </c>
      <c r="H10" s="24">
        <f t="shared" si="0"/>
        <v>232862</v>
      </c>
      <c r="I10" s="24">
        <f t="shared" si="0"/>
        <v>712499</v>
      </c>
      <c r="J10" s="24">
        <f t="shared" si="0"/>
        <v>682031.25</v>
      </c>
      <c r="K10" s="44">
        <f>IF(J10=0,"",J10-I10)</f>
        <v>-30467.75</v>
      </c>
      <c r="L10" s="25">
        <f>IF(ISERROR(K10/J10)," ",K10/J10)</f>
        <v>-0.044672073310423825</v>
      </c>
    </row>
    <row r="11" spans="2:12" ht="37.5" customHeight="1">
      <c r="B11" s="20"/>
      <c r="C11" s="52" t="s">
        <v>30</v>
      </c>
      <c r="D11" s="52"/>
      <c r="E11" s="52"/>
      <c r="F11" s="52"/>
      <c r="G11" s="52"/>
      <c r="H11" s="52"/>
      <c r="I11" s="52"/>
      <c r="J11" s="52"/>
      <c r="K11" s="52"/>
      <c r="L11" s="53"/>
    </row>
    <row r="12" spans="2:13" ht="25.5" customHeight="1">
      <c r="B12" s="40"/>
      <c r="C12" s="41" t="s">
        <v>10</v>
      </c>
      <c r="D12" s="33"/>
      <c r="E12" s="5"/>
      <c r="F12" s="5"/>
      <c r="G12" s="5"/>
      <c r="H12" s="5"/>
      <c r="I12" s="5"/>
      <c r="J12" s="5"/>
      <c r="K12" s="5"/>
      <c r="L12" s="18"/>
      <c r="M12" s="17"/>
    </row>
    <row r="13" spans="2:12" ht="56.25">
      <c r="B13" s="8"/>
      <c r="C13" s="19"/>
      <c r="D13" s="29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37" t="s">
        <v>33</v>
      </c>
      <c r="J13" s="37" t="s">
        <v>9</v>
      </c>
      <c r="K13" s="11" t="s">
        <v>47</v>
      </c>
      <c r="L13" s="12" t="s">
        <v>48</v>
      </c>
    </row>
    <row r="14" spans="2:12" ht="11.25">
      <c r="B14" s="8"/>
      <c r="C14" s="9" t="s">
        <v>37</v>
      </c>
      <c r="D14" s="26">
        <f>E9</f>
        <v>682031.25</v>
      </c>
      <c r="E14" s="28">
        <f>K9</f>
        <v>-30467.75</v>
      </c>
      <c r="F14" s="42">
        <v>229034.6</v>
      </c>
      <c r="G14" s="42"/>
      <c r="H14" s="42"/>
      <c r="I14" s="21">
        <f>SUM(F14:H14)</f>
        <v>229034.6</v>
      </c>
      <c r="J14" s="21">
        <f>IF(SUM(F14:F14)=0,0,IF(SUM(G14:G14)=0,D14/3,IF(SUM(H14:H14)=0,(2*D14)/3,D14)))</f>
        <v>227343.75</v>
      </c>
      <c r="K14" s="21">
        <f>IF(J14=0,"",J14-I14+E14)</f>
        <v>-32158.600000000006</v>
      </c>
      <c r="L14" s="22">
        <f>IF(ISERROR(K14/(J14+J9))," ",K14/(J14+J9))</f>
        <v>-0.03536340893470791</v>
      </c>
    </row>
    <row r="15" spans="2:14" ht="12" customHeight="1">
      <c r="B15" s="8"/>
      <c r="C15" s="16"/>
      <c r="D15" s="27">
        <f aca="true" t="shared" si="1" ref="D15:J15">SUM(D14:D14)</f>
        <v>682031.25</v>
      </c>
      <c r="E15" s="27">
        <f t="shared" si="1"/>
        <v>-30467.75</v>
      </c>
      <c r="F15" s="27">
        <f t="shared" si="1"/>
        <v>229034.6</v>
      </c>
      <c r="G15" s="27">
        <f t="shared" si="1"/>
        <v>0</v>
      </c>
      <c r="H15" s="27">
        <f t="shared" si="1"/>
        <v>0</v>
      </c>
      <c r="I15" s="27">
        <f t="shared" si="1"/>
        <v>229034.6</v>
      </c>
      <c r="J15" s="27">
        <f t="shared" si="1"/>
        <v>227343.75</v>
      </c>
      <c r="K15" s="23">
        <f>IF(J15=0,"",J15-I15+E15)</f>
        <v>-32158.600000000006</v>
      </c>
      <c r="L15" s="25">
        <f>IF(ISERROR(K15/(J15+J10))," ",K15/(J15+J10))</f>
        <v>-0.03536340893470791</v>
      </c>
      <c r="N15" s="35"/>
    </row>
    <row r="16" spans="2:12" ht="41.25" customHeight="1">
      <c r="B16" s="20"/>
      <c r="C16" s="52" t="s">
        <v>45</v>
      </c>
      <c r="D16" s="52"/>
      <c r="E16" s="52"/>
      <c r="F16" s="52"/>
      <c r="G16" s="52"/>
      <c r="H16" s="52"/>
      <c r="I16" s="52"/>
      <c r="J16" s="52"/>
      <c r="K16" s="52"/>
      <c r="L16" s="53"/>
    </row>
    <row r="17" spans="2:12" ht="29.25" customHeight="1">
      <c r="B17" s="40"/>
      <c r="C17" s="38" t="s">
        <v>16</v>
      </c>
      <c r="D17" s="5"/>
      <c r="E17" s="5"/>
      <c r="F17" s="5"/>
      <c r="G17" s="5"/>
      <c r="H17" s="5"/>
      <c r="I17" s="5"/>
      <c r="J17" s="5"/>
      <c r="K17" s="5"/>
      <c r="L17" s="7"/>
    </row>
    <row r="18" spans="2:12" ht="56.25">
      <c r="B18" s="8"/>
      <c r="C18" s="19"/>
      <c r="D18" s="29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37" t="s">
        <v>34</v>
      </c>
      <c r="J18" s="11" t="s">
        <v>9</v>
      </c>
      <c r="K18" s="11" t="s">
        <v>47</v>
      </c>
      <c r="L18" s="12" t="s">
        <v>48</v>
      </c>
    </row>
    <row r="19" spans="2:12" ht="11.25">
      <c r="B19" s="8"/>
      <c r="C19" s="9" t="s">
        <v>37</v>
      </c>
      <c r="D19" s="26">
        <f>D14</f>
        <v>682031.25</v>
      </c>
      <c r="E19" s="28">
        <f>K14</f>
        <v>-32158.600000000006</v>
      </c>
      <c r="F19" s="42"/>
      <c r="G19" s="42"/>
      <c r="H19" s="42"/>
      <c r="I19" s="21">
        <f>SUM(F19:H19)</f>
        <v>0</v>
      </c>
      <c r="J19" s="21">
        <f>IF(SUM(F19:F19)=0,0,IF(SUM(G19:G19)=0,D19/3,IF(SUM(H19:H19)=0,(2*D19)/3,D19)))</f>
        <v>0</v>
      </c>
      <c r="K19" s="21">
        <f>IF(J19=0,"",J19-I19+E19)</f>
      </c>
      <c r="L19" s="22" t="str">
        <f>IF(ISERROR(K19/(J19+J14+J9))," ",K19/(J19+J14+J9))</f>
        <v> </v>
      </c>
    </row>
    <row r="20" spans="2:12" ht="11.25">
      <c r="B20" s="15"/>
      <c r="C20" s="16"/>
      <c r="D20" s="27">
        <f aca="true" t="shared" si="2" ref="D20:J20">SUM(D19:D19)</f>
        <v>682031.25</v>
      </c>
      <c r="E20" s="27">
        <f t="shared" si="2"/>
        <v>-32158.600000000006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23">
        <f>IF(J20=0,"",J20-I20+E20)</f>
      </c>
      <c r="L20" s="25" t="str">
        <f>IF(ISERROR(K20/(J20+J15+J10))," ",K20/(J20+J15+J10))</f>
        <v> </v>
      </c>
    </row>
    <row r="21" spans="2:12" ht="35.25" customHeight="1">
      <c r="B21" s="20"/>
      <c r="C21" s="52" t="s">
        <v>22</v>
      </c>
      <c r="D21" s="52"/>
      <c r="E21" s="52"/>
      <c r="F21" s="52"/>
      <c r="G21" s="52"/>
      <c r="H21" s="52"/>
      <c r="I21" s="52"/>
      <c r="J21" s="52"/>
      <c r="K21" s="52"/>
      <c r="L21" s="53"/>
    </row>
    <row r="22" spans="2:12" ht="27.75" customHeight="1">
      <c r="B22" s="40"/>
      <c r="C22" s="41" t="s">
        <v>23</v>
      </c>
      <c r="D22" s="33"/>
      <c r="E22" s="5"/>
      <c r="F22" s="5"/>
      <c r="G22" s="5"/>
      <c r="H22" s="5"/>
      <c r="I22" s="5"/>
      <c r="J22" s="5"/>
      <c r="K22" s="5"/>
      <c r="L22" s="7"/>
    </row>
    <row r="23" spans="2:12" ht="56.25">
      <c r="B23" s="8"/>
      <c r="C23" s="19"/>
      <c r="D23" s="29" t="s">
        <v>24</v>
      </c>
      <c r="E23" s="11" t="s">
        <v>25</v>
      </c>
      <c r="F23" s="11" t="s">
        <v>26</v>
      </c>
      <c r="G23" s="11" t="s">
        <v>27</v>
      </c>
      <c r="H23" s="11" t="s">
        <v>28</v>
      </c>
      <c r="I23" s="37" t="s">
        <v>35</v>
      </c>
      <c r="J23" s="11" t="s">
        <v>9</v>
      </c>
      <c r="K23" s="11" t="s">
        <v>47</v>
      </c>
      <c r="L23" s="12" t="s">
        <v>48</v>
      </c>
    </row>
    <row r="24" spans="2:12" ht="11.25">
      <c r="B24" s="8"/>
      <c r="C24" s="9" t="s">
        <v>37</v>
      </c>
      <c r="D24" s="26">
        <f>D19</f>
        <v>682031.25</v>
      </c>
      <c r="E24" s="28">
        <f>K19</f>
      </c>
      <c r="F24" s="42"/>
      <c r="G24" s="42"/>
      <c r="H24" s="42"/>
      <c r="I24" s="21">
        <f>SUM(F24:H24)</f>
        <v>0</v>
      </c>
      <c r="J24" s="21">
        <f>IF(SUM(F24:F24)=0,0,IF(SUM(G24:G24)=0,D24/3,IF(SUM(H24:H24)=0,(2*D24)/3,D24)))</f>
        <v>0</v>
      </c>
      <c r="K24" s="21">
        <f>IF(J24=0,"",J24-I24+E24)</f>
      </c>
      <c r="L24" s="22" t="str">
        <f>IF(ISERROR(K24/(J24+J19+J14+J9))," ",K24/(J24+J19+J14+J9))</f>
        <v> </v>
      </c>
    </row>
    <row r="25" spans="2:12" ht="11.25">
      <c r="B25" s="15"/>
      <c r="C25" s="16"/>
      <c r="D25" s="27">
        <f aca="true" t="shared" si="3" ref="D25:J25">SUM(D24:D24)</f>
        <v>682031.25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3">
        <f>IF(J25=0,"",J25-I25+E25)</f>
      </c>
      <c r="L25" s="25" t="str">
        <f>IF(ISERROR(K25/(J25+J20+J15+J10))," ",K25/(J25+J20+J15+J10))</f>
        <v> </v>
      </c>
    </row>
    <row r="26" spans="2:12" ht="36.75" customHeight="1">
      <c r="B26" s="45"/>
      <c r="C26" s="54" t="s">
        <v>29</v>
      </c>
      <c r="D26" s="54"/>
      <c r="E26" s="54"/>
      <c r="F26" s="54"/>
      <c r="G26" s="54"/>
      <c r="H26" s="54"/>
      <c r="I26" s="54"/>
      <c r="J26" s="54"/>
      <c r="K26" s="54"/>
      <c r="L26" s="55"/>
    </row>
    <row r="27" spans="3:12" ht="10.5" customHeight="1">
      <c r="C27" s="36"/>
      <c r="D27" s="36"/>
      <c r="E27" s="36"/>
      <c r="F27" s="36"/>
      <c r="G27" s="36"/>
      <c r="H27" s="36"/>
      <c r="I27" s="36"/>
      <c r="J27" s="36"/>
      <c r="K27" s="36"/>
      <c r="L27" s="47" t="s">
        <v>36</v>
      </c>
    </row>
    <row r="28" spans="2:12" ht="11.25">
      <c r="B28" s="51" t="s">
        <v>31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ht="27" customHeight="1"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="46" customFormat="1" ht="11.25"/>
    <row r="31" spans="2:4" ht="11.25">
      <c r="B31" s="43" t="s">
        <v>0</v>
      </c>
      <c r="C31" s="43"/>
      <c r="D31" s="32" t="s">
        <v>1</v>
      </c>
    </row>
    <row r="32" spans="2:12" ht="27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="46" customFormat="1" ht="11.25"/>
    <row r="34" s="46" customFormat="1" ht="12.75" customHeight="1">
      <c r="B34" s="1"/>
    </row>
    <row r="36" spans="6:7" s="46" customFormat="1" ht="11.25">
      <c r="F36" s="48"/>
      <c r="G36" s="48"/>
    </row>
    <row r="37" s="46" customFormat="1" ht="11.25">
      <c r="G37" s="48"/>
    </row>
    <row r="38" s="46" customFormat="1" ht="11.25"/>
    <row r="39" s="46" customFormat="1" ht="11.25"/>
    <row r="40" s="46" customFormat="1" ht="11.25"/>
    <row r="41" s="46" customFormat="1" ht="11.25"/>
    <row r="42" s="46" customFormat="1" ht="11.25"/>
    <row r="43" s="46" customFormat="1" ht="11.25"/>
    <row r="44" s="46" customFormat="1" ht="11.25"/>
  </sheetData>
  <sheetProtection password="CA47" sheet="1" objects="1" scenarios="1"/>
  <mergeCells count="7">
    <mergeCell ref="B32:L32"/>
    <mergeCell ref="C11:L11"/>
    <mergeCell ref="C16:L16"/>
    <mergeCell ref="C21:L21"/>
    <mergeCell ref="C26:L26"/>
    <mergeCell ref="B28:L28"/>
    <mergeCell ref="B29:L29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0"/>
  <sheetViews>
    <sheetView showGridLines="0" tabSelected="1" workbookViewId="0" topLeftCell="A2">
      <selection activeCell="D9" sqref="D9:E15"/>
    </sheetView>
  </sheetViews>
  <sheetFormatPr defaultColWidth="9.33203125" defaultRowHeight="11.25"/>
  <cols>
    <col min="1" max="1" width="4" style="1" customWidth="1"/>
    <col min="2" max="2" width="2.33203125" style="1" customWidth="1"/>
    <col min="3" max="3" width="14.16015625" style="1" customWidth="1"/>
    <col min="4" max="4" width="13.83203125" style="1" customWidth="1"/>
    <col min="5" max="5" width="14.5" style="1" customWidth="1"/>
    <col min="6" max="6" width="13.83203125" style="1" customWidth="1"/>
    <col min="7" max="7" width="14.33203125" style="1" customWidth="1"/>
    <col min="8" max="8" width="14.5" style="1" customWidth="1"/>
    <col min="9" max="9" width="15.83203125" style="1" customWidth="1"/>
    <col min="10" max="10" width="12.83203125" style="1" customWidth="1"/>
    <col min="11" max="12" width="14.16015625" style="1" customWidth="1"/>
    <col min="13" max="13" width="1.66796875" style="1" customWidth="1"/>
    <col min="14" max="16384" width="18.16015625" style="1" customWidth="1"/>
  </cols>
  <sheetData>
    <row r="1" ht="11.25"/>
    <row r="2" ht="6.75" customHeight="1"/>
    <row r="3" spans="8:9" ht="14.25" customHeight="1">
      <c r="H3" s="35"/>
      <c r="I3" s="35"/>
    </row>
    <row r="4" spans="4:12" ht="18.75" customHeight="1">
      <c r="D4" s="30" t="s">
        <v>49</v>
      </c>
      <c r="E4" s="46"/>
      <c r="I4" s="35"/>
      <c r="L4" s="2" t="s">
        <v>37</v>
      </c>
    </row>
    <row r="5" spans="5:9" ht="12.75">
      <c r="E5" s="3"/>
      <c r="G5" s="4"/>
      <c r="H5" s="35"/>
      <c r="I5" s="35"/>
    </row>
    <row r="6" ht="21.75" customHeight="1"/>
    <row r="7" spans="2:12" ht="33" customHeight="1" thickBot="1">
      <c r="B7" s="39"/>
      <c r="C7" s="38" t="s">
        <v>2</v>
      </c>
      <c r="D7" s="5"/>
      <c r="E7" s="5"/>
      <c r="F7" s="6"/>
      <c r="G7" s="5"/>
      <c r="H7" s="5"/>
      <c r="I7" s="5"/>
      <c r="J7" s="5"/>
      <c r="K7" s="5"/>
      <c r="L7" s="7"/>
    </row>
    <row r="8" spans="2:12" ht="56.25">
      <c r="B8" s="8"/>
      <c r="C8" s="9"/>
      <c r="D8" s="31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37" t="s">
        <v>8</v>
      </c>
      <c r="J8" s="11" t="s">
        <v>9</v>
      </c>
      <c r="K8" s="11" t="s">
        <v>47</v>
      </c>
      <c r="L8" s="12" t="s">
        <v>48</v>
      </c>
    </row>
    <row r="9" spans="2:12" ht="11.25">
      <c r="B9" s="8"/>
      <c r="C9" s="9" t="s">
        <v>38</v>
      </c>
      <c r="D9" s="13"/>
      <c r="E9" s="14"/>
      <c r="F9" s="42"/>
      <c r="G9" s="42"/>
      <c r="H9" s="42"/>
      <c r="I9" s="21">
        <f aca="true" t="shared" si="0" ref="I9:I15">SUM(F9:H9)</f>
        <v>0</v>
      </c>
      <c r="J9" s="21">
        <f>IF(SUM(F9:F15)=0,0,IF(SUM(G9:G15)=0,E9/3,IF(SUM(H9:H15)=0,(2*E9)/3,E9)))</f>
        <v>0</v>
      </c>
      <c r="K9" s="21">
        <f>IF(J9=0,"",J9-I9)</f>
      </c>
      <c r="L9" s="22" t="str">
        <f>IF(ISERROR(K9/J9)," ",K9/J9)</f>
        <v> </v>
      </c>
    </row>
    <row r="10" spans="2:12" ht="11.25">
      <c r="B10" s="8"/>
      <c r="C10" s="9" t="s">
        <v>39</v>
      </c>
      <c r="D10" s="13"/>
      <c r="E10" s="14"/>
      <c r="F10" s="42"/>
      <c r="G10" s="42"/>
      <c r="H10" s="42"/>
      <c r="I10" s="21">
        <f t="shared" si="0"/>
        <v>0</v>
      </c>
      <c r="J10" s="21">
        <f>IF(SUM(F9:F15)=0,0,IF(SUM(G9:G15)=0,E10/3,IF(SUM(H9:H15)=0,(2*E10)/3,E10)))</f>
        <v>0</v>
      </c>
      <c r="K10" s="21">
        <f aca="true" t="shared" si="1" ref="K10:K16">IF(J10=0,"",J10-I10)</f>
      </c>
      <c r="L10" s="22" t="str">
        <f aca="true" t="shared" si="2" ref="L10:L16">IF(ISERROR(K10/J10)," ",K10/J10)</f>
        <v> </v>
      </c>
    </row>
    <row r="11" spans="2:12" ht="11.25">
      <c r="B11" s="8"/>
      <c r="C11" s="9" t="s">
        <v>40</v>
      </c>
      <c r="D11" s="13"/>
      <c r="E11" s="14"/>
      <c r="F11" s="42"/>
      <c r="G11" s="42"/>
      <c r="H11" s="42"/>
      <c r="I11" s="21">
        <f t="shared" si="0"/>
        <v>0</v>
      </c>
      <c r="J11" s="21">
        <f>IF(SUM(F9:F15)=0,0,IF(SUM(G9:G15)=0,E11/3,IF(SUM(H9:H15)=0,(2*E11)/3,E11)))</f>
        <v>0</v>
      </c>
      <c r="K11" s="21">
        <f t="shared" si="1"/>
      </c>
      <c r="L11" s="22" t="str">
        <f t="shared" si="2"/>
        <v> </v>
      </c>
    </row>
    <row r="12" spans="2:12" ht="11.25">
      <c r="B12" s="8"/>
      <c r="C12" s="9" t="s">
        <v>41</v>
      </c>
      <c r="D12" s="13"/>
      <c r="E12" s="14"/>
      <c r="F12" s="42"/>
      <c r="G12" s="42"/>
      <c r="H12" s="42"/>
      <c r="I12" s="21">
        <f t="shared" si="0"/>
        <v>0</v>
      </c>
      <c r="J12" s="21">
        <f>IF(SUM(F9:F15)=0,0,IF(SUM(G9:G15)=0,E12/3,IF(SUM(H9:H15)=0,(2*E12)/3,E12)))</f>
        <v>0</v>
      </c>
      <c r="K12" s="21">
        <f>IF(J12=0,"",J12-I12)</f>
      </c>
      <c r="L12" s="22" t="str">
        <f>IF(ISERROR(K12/J12)," ",K12/J12)</f>
        <v> </v>
      </c>
    </row>
    <row r="13" spans="2:12" ht="11.25">
      <c r="B13" s="8"/>
      <c r="C13" s="9" t="s">
        <v>42</v>
      </c>
      <c r="D13" s="13"/>
      <c r="E13" s="14"/>
      <c r="F13" s="42"/>
      <c r="G13" s="42"/>
      <c r="H13" s="42"/>
      <c r="I13" s="21">
        <f t="shared" si="0"/>
        <v>0</v>
      </c>
      <c r="J13" s="21">
        <f>IF(SUM(F9:F15)=0,0,IF(SUM(G9:G15)=0,E13/3,IF(SUM(H9:H15)=0,(2*E13)/3,E13)))</f>
        <v>0</v>
      </c>
      <c r="K13" s="21">
        <f t="shared" si="1"/>
      </c>
      <c r="L13" s="22" t="str">
        <f t="shared" si="2"/>
        <v> </v>
      </c>
    </row>
    <row r="14" spans="2:12" ht="11.25">
      <c r="B14" s="8"/>
      <c r="C14" s="9" t="s">
        <v>43</v>
      </c>
      <c r="D14" s="13"/>
      <c r="E14" s="14"/>
      <c r="F14" s="42"/>
      <c r="G14" s="42"/>
      <c r="H14" s="42"/>
      <c r="I14" s="21">
        <f t="shared" si="0"/>
        <v>0</v>
      </c>
      <c r="J14" s="21">
        <f>IF(SUM(F9:F15)=0,0,IF(SUM(G9:G15)=0,E14/3,IF(SUM(H9:H15)=0,(2*E14)/3,E14)))</f>
        <v>0</v>
      </c>
      <c r="K14" s="21">
        <f t="shared" si="1"/>
      </c>
      <c r="L14" s="22" t="str">
        <f t="shared" si="2"/>
        <v> </v>
      </c>
    </row>
    <row r="15" spans="2:12" ht="11.25">
      <c r="B15" s="8"/>
      <c r="C15" s="9" t="s">
        <v>44</v>
      </c>
      <c r="D15" s="13"/>
      <c r="E15" s="14"/>
      <c r="F15" s="42"/>
      <c r="G15" s="42"/>
      <c r="H15" s="42"/>
      <c r="I15" s="21">
        <f t="shared" si="0"/>
        <v>0</v>
      </c>
      <c r="J15" s="21">
        <f>IF(SUM(F9:F15)=0,0,IF(SUM(G9:G15)=0,E15/3,IF(SUM(H9:H15)=0,(2*E15)/3,E15)))</f>
        <v>0</v>
      </c>
      <c r="K15" s="21">
        <f t="shared" si="1"/>
      </c>
      <c r="L15" s="22" t="str">
        <f t="shared" si="2"/>
        <v> </v>
      </c>
    </row>
    <row r="16" spans="2:12" ht="12" thickBot="1">
      <c r="B16" s="15"/>
      <c r="C16" s="34"/>
      <c r="D16" s="24">
        <f>SUM(D9:D15)</f>
        <v>0</v>
      </c>
      <c r="E16" s="49">
        <f aca="true" t="shared" si="3" ref="E16:J16">SUM(E9:E15)</f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50">
        <f t="shared" si="1"/>
      </c>
      <c r="L16" s="25" t="str">
        <f t="shared" si="2"/>
        <v> </v>
      </c>
    </row>
    <row r="17" spans="2:12" ht="37.5" customHeight="1">
      <c r="B17" s="20"/>
      <c r="C17" s="52" t="s">
        <v>30</v>
      </c>
      <c r="D17" s="52"/>
      <c r="E17" s="52"/>
      <c r="F17" s="52"/>
      <c r="G17" s="52"/>
      <c r="H17" s="52"/>
      <c r="I17" s="52"/>
      <c r="J17" s="52"/>
      <c r="K17" s="52"/>
      <c r="L17" s="53"/>
    </row>
    <row r="18" spans="2:13" ht="25.5" customHeight="1">
      <c r="B18" s="40"/>
      <c r="C18" s="41" t="s">
        <v>10</v>
      </c>
      <c r="D18" s="33"/>
      <c r="E18" s="5"/>
      <c r="F18" s="5"/>
      <c r="G18" s="5"/>
      <c r="H18" s="5"/>
      <c r="I18" s="5"/>
      <c r="J18" s="5"/>
      <c r="K18" s="5"/>
      <c r="L18" s="18"/>
      <c r="M18" s="17"/>
    </row>
    <row r="19" spans="2:12" ht="56.25">
      <c r="B19" s="8"/>
      <c r="C19" s="19"/>
      <c r="D19" s="29" t="s">
        <v>11</v>
      </c>
      <c r="E19" s="11" t="s">
        <v>12</v>
      </c>
      <c r="F19" s="11" t="s">
        <v>13</v>
      </c>
      <c r="G19" s="11" t="s">
        <v>14</v>
      </c>
      <c r="H19" s="11" t="s">
        <v>15</v>
      </c>
      <c r="I19" s="37" t="s">
        <v>33</v>
      </c>
      <c r="J19" s="37" t="s">
        <v>9</v>
      </c>
      <c r="K19" s="11" t="s">
        <v>47</v>
      </c>
      <c r="L19" s="12" t="s">
        <v>48</v>
      </c>
    </row>
    <row r="20" spans="2:12" ht="11.25">
      <c r="B20" s="8"/>
      <c r="C20" s="9" t="s">
        <v>38</v>
      </c>
      <c r="D20" s="26">
        <f>E9</f>
        <v>0</v>
      </c>
      <c r="E20" s="28">
        <f aca="true" t="shared" si="4" ref="E20:E26">K9</f>
      </c>
      <c r="F20" s="42"/>
      <c r="G20" s="42"/>
      <c r="H20" s="42"/>
      <c r="I20" s="21">
        <f>SUM(F20:H20)</f>
        <v>0</v>
      </c>
      <c r="J20" s="21">
        <f>IF(SUM(F20:F26)=0,0,IF(SUM(G20:G26)=0,D20/3,IF(SUM(H20:H26)=0,(2*D20)/3,D20)))</f>
        <v>0</v>
      </c>
      <c r="K20" s="21">
        <f>IF(J20=0,"",J20-I20+E20)</f>
      </c>
      <c r="L20" s="22" t="str">
        <f>IF(ISERROR(K20/(J20+J9))," ",K20/(J20+J9))</f>
        <v> </v>
      </c>
    </row>
    <row r="21" spans="2:12" ht="11.25">
      <c r="B21" s="8"/>
      <c r="C21" s="9" t="s">
        <v>39</v>
      </c>
      <c r="D21" s="26">
        <f aca="true" t="shared" si="5" ref="D21:D26">E10</f>
        <v>0</v>
      </c>
      <c r="E21" s="28">
        <f t="shared" si="4"/>
      </c>
      <c r="F21" s="42"/>
      <c r="G21" s="42"/>
      <c r="H21" s="42"/>
      <c r="I21" s="21">
        <f aca="true" t="shared" si="6" ref="I21:I26">SUM(F21:H21)</f>
        <v>0</v>
      </c>
      <c r="J21" s="21">
        <f>IF(SUM(F20:F26)=0,0,IF(SUM(G20:G26)=0,D21/3,IF(SUM(H20:H26)=0,(2*D21)/3,D21)))</f>
        <v>0</v>
      </c>
      <c r="K21" s="21">
        <f aca="true" t="shared" si="7" ref="K21:K27">IF(J21=0,"",J21-I21+E21)</f>
      </c>
      <c r="L21" s="22" t="str">
        <f>IF(ISERROR(K21/(J21+J10))," ",K21/(J21+J10))</f>
        <v> </v>
      </c>
    </row>
    <row r="22" spans="2:12" ht="11.25">
      <c r="B22" s="8"/>
      <c r="C22" s="9" t="s">
        <v>40</v>
      </c>
      <c r="D22" s="26">
        <f t="shared" si="5"/>
        <v>0</v>
      </c>
      <c r="E22" s="28">
        <f t="shared" si="4"/>
      </c>
      <c r="F22" s="42"/>
      <c r="G22" s="42"/>
      <c r="H22" s="42"/>
      <c r="I22" s="21">
        <f>SUM(F22:H22)</f>
        <v>0</v>
      </c>
      <c r="J22" s="21">
        <f>IF(SUM(F20:F26)=0,0,IF(SUM(G20:G26)=0,D22/3,IF(SUM(H20:H26)=0,(2*D22)/3,D22)))</f>
        <v>0</v>
      </c>
      <c r="K22" s="21">
        <f>IF(J22=0,"",J22-I22+E22)</f>
      </c>
      <c r="L22" s="22" t="str">
        <f>IF(ISERROR(K22/(J22+J10))," ",K22/(J22+J10))</f>
        <v> </v>
      </c>
    </row>
    <row r="23" spans="2:12" ht="11.25">
      <c r="B23" s="8"/>
      <c r="C23" s="9" t="s">
        <v>41</v>
      </c>
      <c r="D23" s="26">
        <f t="shared" si="5"/>
        <v>0</v>
      </c>
      <c r="E23" s="28">
        <f t="shared" si="4"/>
      </c>
      <c r="F23" s="42"/>
      <c r="G23" s="42"/>
      <c r="H23" s="42"/>
      <c r="I23" s="21">
        <f t="shared" si="6"/>
        <v>0</v>
      </c>
      <c r="J23" s="21">
        <f>IF(SUM(F20:F26)=0,0,IF(SUM(G20:G26)=0,D23/3,IF(SUM(H20:H26)=0,(2*D23)/3,D23)))</f>
        <v>0</v>
      </c>
      <c r="K23" s="21">
        <f t="shared" si="7"/>
      </c>
      <c r="L23" s="22" t="str">
        <f>IF(ISERROR(K23/(J23+J11))," ",K23/(J23+J11))</f>
        <v> </v>
      </c>
    </row>
    <row r="24" spans="2:12" ht="11.25">
      <c r="B24" s="8"/>
      <c r="C24" s="9" t="s">
        <v>42</v>
      </c>
      <c r="D24" s="26">
        <f t="shared" si="5"/>
        <v>0</v>
      </c>
      <c r="E24" s="28">
        <f t="shared" si="4"/>
      </c>
      <c r="F24" s="42"/>
      <c r="G24" s="42"/>
      <c r="H24" s="42"/>
      <c r="I24" s="21">
        <f t="shared" si="6"/>
        <v>0</v>
      </c>
      <c r="J24" s="21">
        <f>IF(SUM(F20:F26)=0,0,IF(SUM(G20:G26)=0,D24/3,IF(SUM(H20:H26)=0,(2*D24)/3,D24)))</f>
        <v>0</v>
      </c>
      <c r="K24" s="21">
        <f t="shared" si="7"/>
      </c>
      <c r="L24" s="22" t="str">
        <f>IF(ISERROR(K24/(J24+J13))," ",K24/(J24+J13))</f>
        <v> </v>
      </c>
    </row>
    <row r="25" spans="2:12" ht="11.25">
      <c r="B25" s="8"/>
      <c r="C25" s="9" t="s">
        <v>43</v>
      </c>
      <c r="D25" s="26">
        <f t="shared" si="5"/>
        <v>0</v>
      </c>
      <c r="E25" s="28">
        <f t="shared" si="4"/>
      </c>
      <c r="F25" s="42"/>
      <c r="G25" s="42"/>
      <c r="H25" s="42"/>
      <c r="I25" s="21">
        <f t="shared" si="6"/>
        <v>0</v>
      </c>
      <c r="J25" s="21">
        <f>IF(SUM(F20:F26)=0,0,IF(SUM(G20:G26)=0,D25/3,IF(SUM(H20:H26)=0,(2*D25)/3,D25)))</f>
        <v>0</v>
      </c>
      <c r="K25" s="21">
        <f t="shared" si="7"/>
      </c>
      <c r="L25" s="22" t="str">
        <f>IF(ISERROR(K25/(J25+J14))," ",K25/(J25+J14))</f>
        <v> </v>
      </c>
    </row>
    <row r="26" spans="2:12" ht="11.25">
      <c r="B26" s="8"/>
      <c r="C26" s="9" t="s">
        <v>44</v>
      </c>
      <c r="D26" s="26">
        <f t="shared" si="5"/>
        <v>0</v>
      </c>
      <c r="E26" s="28">
        <f t="shared" si="4"/>
      </c>
      <c r="F26" s="42"/>
      <c r="G26" s="42"/>
      <c r="H26" s="42"/>
      <c r="I26" s="21">
        <f t="shared" si="6"/>
        <v>0</v>
      </c>
      <c r="J26" s="21">
        <f>IF(SUM(F20:F26)=0,0,IF(SUM(G20:G26)=0,D26/3,IF(SUM(H20:H26)=0,(2*D26)/3,D26)))</f>
        <v>0</v>
      </c>
      <c r="K26" s="21">
        <f t="shared" si="7"/>
      </c>
      <c r="L26" s="22" t="str">
        <f>IF(ISERROR(K26/(J26+J15))," ",K26/(J26+J15))</f>
        <v> </v>
      </c>
    </row>
    <row r="27" spans="2:14" ht="12" customHeight="1">
      <c r="B27" s="8"/>
      <c r="C27" s="16"/>
      <c r="D27" s="27">
        <f>SUM(D20:D26)</f>
        <v>0</v>
      </c>
      <c r="E27" s="27">
        <f aca="true" t="shared" si="8" ref="E27:J27">SUM(E20:E26)</f>
        <v>0</v>
      </c>
      <c r="F27" s="27">
        <f t="shared" si="8"/>
        <v>0</v>
      </c>
      <c r="G27" s="27">
        <f t="shared" si="8"/>
        <v>0</v>
      </c>
      <c r="H27" s="27">
        <f t="shared" si="8"/>
        <v>0</v>
      </c>
      <c r="I27" s="27">
        <f t="shared" si="8"/>
        <v>0</v>
      </c>
      <c r="J27" s="27">
        <f t="shared" si="8"/>
        <v>0</v>
      </c>
      <c r="K27" s="23">
        <f t="shared" si="7"/>
      </c>
      <c r="L27" s="25" t="str">
        <f>IF(ISERROR(K27/(J27+J16))," ",K27/(J27+J16))</f>
        <v> </v>
      </c>
      <c r="N27" s="35"/>
    </row>
    <row r="28" spans="2:12" ht="36.75" customHeight="1">
      <c r="B28" s="20"/>
      <c r="C28" s="52" t="s">
        <v>45</v>
      </c>
      <c r="D28" s="52"/>
      <c r="E28" s="52"/>
      <c r="F28" s="52"/>
      <c r="G28" s="52"/>
      <c r="H28" s="52"/>
      <c r="I28" s="52"/>
      <c r="J28" s="52"/>
      <c r="K28" s="52"/>
      <c r="L28" s="53"/>
    </row>
    <row r="29" spans="2:12" ht="29.25" customHeight="1">
      <c r="B29" s="40"/>
      <c r="C29" s="38" t="s">
        <v>16</v>
      </c>
      <c r="D29" s="5"/>
      <c r="E29" s="5"/>
      <c r="F29" s="5"/>
      <c r="G29" s="5"/>
      <c r="H29" s="5"/>
      <c r="I29" s="5"/>
      <c r="J29" s="5"/>
      <c r="K29" s="5"/>
      <c r="L29" s="7"/>
    </row>
    <row r="30" spans="2:12" ht="56.25">
      <c r="B30" s="8"/>
      <c r="C30" s="19"/>
      <c r="D30" s="29" t="s">
        <v>17</v>
      </c>
      <c r="E30" s="11" t="s">
        <v>18</v>
      </c>
      <c r="F30" s="11" t="s">
        <v>19</v>
      </c>
      <c r="G30" s="11" t="s">
        <v>20</v>
      </c>
      <c r="H30" s="11" t="s">
        <v>21</v>
      </c>
      <c r="I30" s="37" t="s">
        <v>34</v>
      </c>
      <c r="J30" s="11" t="s">
        <v>9</v>
      </c>
      <c r="K30" s="11" t="s">
        <v>47</v>
      </c>
      <c r="L30" s="12" t="s">
        <v>48</v>
      </c>
    </row>
    <row r="31" spans="2:12" ht="11.25">
      <c r="B31" s="8"/>
      <c r="C31" s="9" t="s">
        <v>38</v>
      </c>
      <c r="D31" s="26">
        <f>D20</f>
        <v>0</v>
      </c>
      <c r="E31" s="28">
        <f>K20</f>
      </c>
      <c r="F31" s="42"/>
      <c r="G31" s="42"/>
      <c r="H31" s="42"/>
      <c r="I31" s="21">
        <f aca="true" t="shared" si="9" ref="I31:I37">SUM(F31:H31)</f>
        <v>0</v>
      </c>
      <c r="J31" s="21">
        <f>IF(SUM(F31:F37)=0,0,IF(SUM(G31:G37)=0,D31/3,IF(SUM(H31:H37)=0,(2*D31)/3,D31)))</f>
        <v>0</v>
      </c>
      <c r="K31" s="21">
        <f>IF(J31=0,"",J31-I31+E31)</f>
      </c>
      <c r="L31" s="22" t="str">
        <f>IF(ISERROR(K31/(J31+J20+J9))," ",K31/(J31+J20+J9))</f>
        <v> </v>
      </c>
    </row>
    <row r="32" spans="2:12" ht="11.25">
      <c r="B32" s="8"/>
      <c r="C32" s="9" t="s">
        <v>39</v>
      </c>
      <c r="D32" s="26">
        <f aca="true" t="shared" si="10" ref="D32:D37">D21</f>
        <v>0</v>
      </c>
      <c r="E32" s="28">
        <f aca="true" t="shared" si="11" ref="E32:E37">K21</f>
      </c>
      <c r="F32" s="42"/>
      <c r="G32" s="42"/>
      <c r="H32" s="42"/>
      <c r="I32" s="21">
        <f t="shared" si="9"/>
        <v>0</v>
      </c>
      <c r="J32" s="21">
        <f>IF(SUM(F31:F37)=0,0,IF(SUM(G31:G37)=0,D32/3,IF(SUM(H31:H37)=0,(2*D32)/3,D32)))</f>
        <v>0</v>
      </c>
      <c r="K32" s="21">
        <f>IF(J32=0,"",J32-I32+E32)</f>
      </c>
      <c r="L32" s="22" t="str">
        <f>IF(ISERROR(K32/(J32+J20+J9))," ",K32/(J32+J20+J9))</f>
        <v> </v>
      </c>
    </row>
    <row r="33" spans="2:12" ht="11.25">
      <c r="B33" s="8"/>
      <c r="C33" s="9" t="s">
        <v>40</v>
      </c>
      <c r="D33" s="26">
        <f t="shared" si="10"/>
        <v>0</v>
      </c>
      <c r="E33" s="28">
        <f t="shared" si="11"/>
      </c>
      <c r="F33" s="42"/>
      <c r="G33" s="42"/>
      <c r="H33" s="42"/>
      <c r="I33" s="21">
        <f t="shared" si="9"/>
        <v>0</v>
      </c>
      <c r="J33" s="21">
        <f>IF(SUM(F31:F37)=0,0,IF(SUM(G31:G37)=0,D33/3,IF(SUM(H31:H37)=0,(2*D33)/3,D33)))</f>
        <v>0</v>
      </c>
      <c r="K33" s="21">
        <f aca="true" t="shared" si="12" ref="K33:K38">IF(J33=0,"",J33-I33+E33)</f>
      </c>
      <c r="L33" s="22" t="str">
        <f>IF(ISERROR(K33/(J33+J21+J10))," ",K33/(J33+J21+J10))</f>
        <v> </v>
      </c>
    </row>
    <row r="34" spans="2:12" ht="11.25">
      <c r="B34" s="8"/>
      <c r="C34" s="9" t="s">
        <v>41</v>
      </c>
      <c r="D34" s="26">
        <f t="shared" si="10"/>
        <v>0</v>
      </c>
      <c r="E34" s="28">
        <f t="shared" si="11"/>
      </c>
      <c r="F34" s="42"/>
      <c r="G34" s="42"/>
      <c r="H34" s="42"/>
      <c r="I34" s="21">
        <f t="shared" si="9"/>
        <v>0</v>
      </c>
      <c r="J34" s="21">
        <f>IF(SUM(F31:F37)=0,0,IF(SUM(G31:G37)=0,D34/3,IF(SUM(H31:H37)=0,(2*D34)/3,D34)))</f>
        <v>0</v>
      </c>
      <c r="K34" s="21">
        <f t="shared" si="12"/>
      </c>
      <c r="L34" s="22" t="str">
        <f>IF(ISERROR(K34/(J34+J23+J11))," ",K34/(J34+J23+J11))</f>
        <v> </v>
      </c>
    </row>
    <row r="35" spans="2:12" ht="11.25">
      <c r="B35" s="8"/>
      <c r="C35" s="9" t="s">
        <v>42</v>
      </c>
      <c r="D35" s="26">
        <f t="shared" si="10"/>
        <v>0</v>
      </c>
      <c r="E35" s="28">
        <f t="shared" si="11"/>
      </c>
      <c r="F35" s="42"/>
      <c r="G35" s="42"/>
      <c r="H35" s="42"/>
      <c r="I35" s="21">
        <f t="shared" si="9"/>
        <v>0</v>
      </c>
      <c r="J35" s="21">
        <f>IF(SUM(F31:F37)=0,0,IF(SUM(G31:G37)=0,D35/3,IF(SUM(H31:H37)=0,(2*D35)/3,D35)))</f>
        <v>0</v>
      </c>
      <c r="K35" s="21">
        <f t="shared" si="12"/>
      </c>
      <c r="L35" s="22" t="str">
        <f>IF(ISERROR(K35/(J35+J24+J13))," ",K35/(J35+J24+J13))</f>
        <v> </v>
      </c>
    </row>
    <row r="36" spans="2:12" ht="11.25">
      <c r="B36" s="8"/>
      <c r="C36" s="9" t="s">
        <v>43</v>
      </c>
      <c r="D36" s="26">
        <f t="shared" si="10"/>
        <v>0</v>
      </c>
      <c r="E36" s="28">
        <f t="shared" si="11"/>
      </c>
      <c r="F36" s="42"/>
      <c r="G36" s="42"/>
      <c r="H36" s="42"/>
      <c r="I36" s="21">
        <f t="shared" si="9"/>
        <v>0</v>
      </c>
      <c r="J36" s="21">
        <f>IF(SUM(F31:F37)=0,0,IF(SUM(G31:G37)=0,D36/3,IF(SUM(H31:H37)=0,(2*D36)/3,D36)))</f>
        <v>0</v>
      </c>
      <c r="K36" s="21">
        <f t="shared" si="12"/>
      </c>
      <c r="L36" s="22" t="str">
        <f>IF(ISERROR(K36/(J36+J25+J14))," ",K36/(J36+J25+J14))</f>
        <v> </v>
      </c>
    </row>
    <row r="37" spans="2:12" ht="11.25">
      <c r="B37" s="8"/>
      <c r="C37" s="9" t="s">
        <v>44</v>
      </c>
      <c r="D37" s="26">
        <f t="shared" si="10"/>
        <v>0</v>
      </c>
      <c r="E37" s="28">
        <f t="shared" si="11"/>
      </c>
      <c r="F37" s="42"/>
      <c r="G37" s="42"/>
      <c r="H37" s="42"/>
      <c r="I37" s="21">
        <f t="shared" si="9"/>
        <v>0</v>
      </c>
      <c r="J37" s="21">
        <f>IF(SUM(F31:F37)=0,0,IF(SUM(G31:G37)=0,D37/3,IF(SUM(H31:H37)=0,(2*D37)/3,D37)))</f>
        <v>0</v>
      </c>
      <c r="K37" s="21">
        <f t="shared" si="12"/>
      </c>
      <c r="L37" s="22" t="str">
        <f>IF(ISERROR(K37/(J37+J26+J15))," ",K37/(J37+J26+J15))</f>
        <v> </v>
      </c>
    </row>
    <row r="38" spans="2:12" ht="11.25">
      <c r="B38" s="15"/>
      <c r="C38" s="16"/>
      <c r="D38" s="27">
        <f>SUM(D31:D37)</f>
        <v>0</v>
      </c>
      <c r="E38" s="27">
        <f aca="true" t="shared" si="13" ref="E38:J38">SUM(E31:E37)</f>
        <v>0</v>
      </c>
      <c r="F38" s="27">
        <f t="shared" si="13"/>
        <v>0</v>
      </c>
      <c r="G38" s="27">
        <f t="shared" si="13"/>
        <v>0</v>
      </c>
      <c r="H38" s="27">
        <f t="shared" si="13"/>
        <v>0</v>
      </c>
      <c r="I38" s="27">
        <f t="shared" si="13"/>
        <v>0</v>
      </c>
      <c r="J38" s="27">
        <f t="shared" si="13"/>
        <v>0</v>
      </c>
      <c r="K38" s="23">
        <f t="shared" si="12"/>
      </c>
      <c r="L38" s="25" t="str">
        <f>IF(ISERROR(K38/(J38+J27+J16))," ",K38/(J38+J27+J16))</f>
        <v> </v>
      </c>
    </row>
    <row r="39" spans="2:12" ht="32.25" customHeight="1">
      <c r="B39" s="20"/>
      <c r="C39" s="52" t="s">
        <v>22</v>
      </c>
      <c r="D39" s="52"/>
      <c r="E39" s="52"/>
      <c r="F39" s="52"/>
      <c r="G39" s="52"/>
      <c r="H39" s="52"/>
      <c r="I39" s="52"/>
      <c r="J39" s="52"/>
      <c r="K39" s="52"/>
      <c r="L39" s="53"/>
    </row>
    <row r="40" spans="2:12" ht="27.75" customHeight="1">
      <c r="B40" s="40"/>
      <c r="C40" s="41" t="s">
        <v>23</v>
      </c>
      <c r="D40" s="33"/>
      <c r="E40" s="5"/>
      <c r="F40" s="5"/>
      <c r="G40" s="5"/>
      <c r="H40" s="5"/>
      <c r="I40" s="5"/>
      <c r="J40" s="5"/>
      <c r="K40" s="5"/>
      <c r="L40" s="7"/>
    </row>
    <row r="41" spans="2:12" ht="56.25">
      <c r="B41" s="8"/>
      <c r="C41" s="19"/>
      <c r="D41" s="29" t="s">
        <v>24</v>
      </c>
      <c r="E41" s="11" t="s">
        <v>25</v>
      </c>
      <c r="F41" s="11" t="s">
        <v>26</v>
      </c>
      <c r="G41" s="11" t="s">
        <v>27</v>
      </c>
      <c r="H41" s="11" t="s">
        <v>28</v>
      </c>
      <c r="I41" s="37" t="s">
        <v>35</v>
      </c>
      <c r="J41" s="11" t="s">
        <v>9</v>
      </c>
      <c r="K41" s="11" t="s">
        <v>47</v>
      </c>
      <c r="L41" s="12" t="s">
        <v>48</v>
      </c>
    </row>
    <row r="42" spans="2:12" ht="11.25">
      <c r="B42" s="8"/>
      <c r="C42" s="9" t="s">
        <v>38</v>
      </c>
      <c r="D42" s="26">
        <f>D31</f>
        <v>0</v>
      </c>
      <c r="E42" s="28">
        <f>K31</f>
      </c>
      <c r="F42" s="42"/>
      <c r="G42" s="42"/>
      <c r="H42" s="42"/>
      <c r="I42" s="21">
        <f>SUM(F42:H42)</f>
        <v>0</v>
      </c>
      <c r="J42" s="21">
        <f>IF(SUM(F42:F48)=0,0,IF(SUM(G42:G48)=0,D42/3,IF(SUM(H42:H48)=0,(2*D42)/3,D42)))</f>
        <v>0</v>
      </c>
      <c r="K42" s="21">
        <f>IF(J42=0,"",J42-I42+E42)</f>
      </c>
      <c r="L42" s="22" t="str">
        <f>IF(ISERROR(K42/(J42+J31+J20+J9))," ",K42/(J42+J31+J20+J9))</f>
        <v> </v>
      </c>
    </row>
    <row r="43" spans="2:12" ht="11.25">
      <c r="B43" s="8"/>
      <c r="C43" s="9" t="s">
        <v>39</v>
      </c>
      <c r="D43" s="26">
        <f aca="true" t="shared" si="14" ref="D43:D48">D32</f>
        <v>0</v>
      </c>
      <c r="E43" s="28">
        <f aca="true" t="shared" si="15" ref="E43:E48">K32</f>
      </c>
      <c r="F43" s="42"/>
      <c r="G43" s="42"/>
      <c r="H43" s="42"/>
      <c r="I43" s="21">
        <f aca="true" t="shared" si="16" ref="I43:I48">SUM(F43:H43)</f>
        <v>0</v>
      </c>
      <c r="J43" s="21">
        <f>IF(SUM(F42:F48)=0,0,IF(SUM(G42:G48)=0,D43/3,IF(SUM(H42:H48)=0,(2*D43)/3,D43)))</f>
        <v>0</v>
      </c>
      <c r="K43" s="21">
        <f aca="true" t="shared" si="17" ref="K43:K49">IF(J43=0,"",J43-I43+E43)</f>
      </c>
      <c r="L43" s="22" t="str">
        <f>IF(ISERROR(K43/(J43+J33+J21+J10))," ",K43/(J43+J33+J21+J10))</f>
        <v> </v>
      </c>
    </row>
    <row r="44" spans="2:12" ht="11.25">
      <c r="B44" s="8"/>
      <c r="C44" s="9" t="s">
        <v>40</v>
      </c>
      <c r="D44" s="26">
        <f t="shared" si="14"/>
        <v>0</v>
      </c>
      <c r="E44" s="28">
        <f t="shared" si="15"/>
      </c>
      <c r="F44" s="42"/>
      <c r="G44" s="42"/>
      <c r="H44" s="42"/>
      <c r="I44" s="21">
        <f>SUM(F44:H44)</f>
        <v>0</v>
      </c>
      <c r="J44" s="21">
        <f>IF(SUM(F42:F48)=0,0,IF(SUM(G42:G48)=0,D44/3,IF(SUM(H42:H48)=0,(2*D44)/3,D44)))</f>
        <v>0</v>
      </c>
      <c r="K44" s="21">
        <f>IF(J44=0,"",J44-I44+E44)</f>
      </c>
      <c r="L44" s="22" t="str">
        <f>IF(ISERROR(K44/(J44+J34+J22+J11))," ",K44/(J44+J34+J22+J11))</f>
        <v> </v>
      </c>
    </row>
    <row r="45" spans="2:12" ht="11.25">
      <c r="B45" s="8"/>
      <c r="C45" s="9" t="s">
        <v>41</v>
      </c>
      <c r="D45" s="26">
        <f t="shared" si="14"/>
        <v>0</v>
      </c>
      <c r="E45" s="28">
        <f t="shared" si="15"/>
      </c>
      <c r="F45" s="42"/>
      <c r="G45" s="42"/>
      <c r="H45" s="42"/>
      <c r="I45" s="21">
        <f t="shared" si="16"/>
        <v>0</v>
      </c>
      <c r="J45" s="21">
        <f>IF(SUM(F42:F48)=0,0,IF(SUM(G42:G48)=0,D45/3,IF(SUM(H42:H48)=0,(2*D45)/3,D45)))</f>
        <v>0</v>
      </c>
      <c r="K45" s="21">
        <f t="shared" si="17"/>
      </c>
      <c r="L45" s="22" t="str">
        <f>IF(ISERROR(K45/(J45+J34+J23+J11))," ",K45/(J45+J34+J23+J11))</f>
        <v> </v>
      </c>
    </row>
    <row r="46" spans="2:12" ht="11.25">
      <c r="B46" s="8"/>
      <c r="C46" s="9" t="s">
        <v>42</v>
      </c>
      <c r="D46" s="26">
        <f t="shared" si="14"/>
        <v>0</v>
      </c>
      <c r="E46" s="28">
        <f t="shared" si="15"/>
      </c>
      <c r="F46" s="42"/>
      <c r="G46" s="42"/>
      <c r="H46" s="42"/>
      <c r="I46" s="21">
        <f t="shared" si="16"/>
        <v>0</v>
      </c>
      <c r="J46" s="21">
        <f>IF(SUM(F42:F48)=0,0,IF(SUM(G42:G48)=0,D46/3,IF(SUM(H42:H48)=0,(2*D46)/3,D46)))</f>
        <v>0</v>
      </c>
      <c r="K46" s="21">
        <f t="shared" si="17"/>
      </c>
      <c r="L46" s="22" t="str">
        <f>IF(ISERROR(K46/(J46+J35+J24+J13))," ",K46/(J46+J35+J24+J13))</f>
        <v> </v>
      </c>
    </row>
    <row r="47" spans="2:12" ht="11.25">
      <c r="B47" s="8"/>
      <c r="C47" s="9" t="s">
        <v>43</v>
      </c>
      <c r="D47" s="26">
        <f t="shared" si="14"/>
        <v>0</v>
      </c>
      <c r="E47" s="28">
        <f t="shared" si="15"/>
      </c>
      <c r="F47" s="42"/>
      <c r="G47" s="42"/>
      <c r="H47" s="42"/>
      <c r="I47" s="21">
        <f t="shared" si="16"/>
        <v>0</v>
      </c>
      <c r="J47" s="21">
        <f>IF(SUM(F42:F48)=0,0,IF(SUM(G42:G48)=0,D47/3,IF(SUM(H42:H48)=0,(2*D47)/3,D47)))</f>
        <v>0</v>
      </c>
      <c r="K47" s="21">
        <f t="shared" si="17"/>
      </c>
      <c r="L47" s="22" t="str">
        <f>IF(ISERROR(K47/(J47+J36+J25+J14))," ",K47/(J47+J36+J25+J14))</f>
        <v> </v>
      </c>
    </row>
    <row r="48" spans="2:12" ht="11.25">
      <c r="B48" s="8"/>
      <c r="C48" s="9" t="s">
        <v>44</v>
      </c>
      <c r="D48" s="26">
        <f t="shared" si="14"/>
        <v>0</v>
      </c>
      <c r="E48" s="28">
        <f t="shared" si="15"/>
      </c>
      <c r="F48" s="42"/>
      <c r="G48" s="42"/>
      <c r="H48" s="42"/>
      <c r="I48" s="21">
        <f t="shared" si="16"/>
        <v>0</v>
      </c>
      <c r="J48" s="21">
        <f>IF(SUM(F42:F48)=0,0,IF(SUM(G42:G48)=0,D48/3,IF(SUM(H42:H48)=0,(2*D48)/3,D48)))</f>
        <v>0</v>
      </c>
      <c r="K48" s="21">
        <f t="shared" si="17"/>
      </c>
      <c r="L48" s="22" t="str">
        <f>IF(ISERROR(K48/(J48+J37+J26+J15))," ",K48/(J48+J37+J26+J15))</f>
        <v> </v>
      </c>
    </row>
    <row r="49" spans="2:12" ht="11.25">
      <c r="B49" s="15"/>
      <c r="C49" s="16"/>
      <c r="D49" s="27">
        <f>SUM(D42:D48)</f>
        <v>0</v>
      </c>
      <c r="E49" s="27">
        <f aca="true" t="shared" si="18" ref="E49:J49">SUM(E42:E48)</f>
        <v>0</v>
      </c>
      <c r="F49" s="27">
        <f t="shared" si="18"/>
        <v>0</v>
      </c>
      <c r="G49" s="27">
        <f t="shared" si="18"/>
        <v>0</v>
      </c>
      <c r="H49" s="27">
        <f t="shared" si="18"/>
        <v>0</v>
      </c>
      <c r="I49" s="27">
        <f t="shared" si="18"/>
        <v>0</v>
      </c>
      <c r="J49" s="27">
        <f t="shared" si="18"/>
        <v>0</v>
      </c>
      <c r="K49" s="23">
        <f t="shared" si="17"/>
      </c>
      <c r="L49" s="25" t="str">
        <f>IF(ISERROR(K49/(J49+J38+J27+J16))," ",K49/(J49+J38+J27+J16))</f>
        <v> </v>
      </c>
    </row>
    <row r="50" spans="2:12" ht="34.5" customHeight="1">
      <c r="B50" s="45"/>
      <c r="C50" s="54" t="s">
        <v>29</v>
      </c>
      <c r="D50" s="54"/>
      <c r="E50" s="54"/>
      <c r="F50" s="54"/>
      <c r="G50" s="54"/>
      <c r="H50" s="54"/>
      <c r="I50" s="54"/>
      <c r="J50" s="54"/>
      <c r="K50" s="54"/>
      <c r="L50" s="55"/>
    </row>
    <row r="51" spans="3:12" ht="10.5" customHeight="1">
      <c r="C51" s="36"/>
      <c r="D51" s="36"/>
      <c r="E51" s="36"/>
      <c r="F51" s="36"/>
      <c r="G51" s="36"/>
      <c r="H51" s="36"/>
      <c r="I51" s="36"/>
      <c r="J51" s="36"/>
      <c r="K51" s="36"/>
      <c r="L51" s="47" t="s">
        <v>36</v>
      </c>
    </row>
    <row r="52" spans="2:12" ht="11.25">
      <c r="B52" s="51" t="s">
        <v>31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27" customHeight="1">
      <c r="B53" s="51" t="s">
        <v>32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="46" customFormat="1" ht="11.25"/>
    <row r="55" spans="2:4" ht="11.25">
      <c r="B55" s="43" t="s">
        <v>0</v>
      </c>
      <c r="C55" s="43"/>
      <c r="D55" s="32" t="s">
        <v>1</v>
      </c>
    </row>
    <row r="56" s="46" customFormat="1" ht="11.25"/>
    <row r="57" s="46" customFormat="1" ht="12.75" customHeight="1">
      <c r="B57" s="1"/>
    </row>
    <row r="59" spans="6:7" s="46" customFormat="1" ht="11.25">
      <c r="F59" s="48"/>
      <c r="G59" s="48"/>
    </row>
    <row r="60" s="46" customFormat="1" ht="11.25">
      <c r="G60" s="48"/>
    </row>
    <row r="61" s="46" customFormat="1" ht="11.25"/>
    <row r="62" s="46" customFormat="1" ht="11.25"/>
    <row r="63" s="46" customFormat="1" ht="11.25"/>
    <row r="64" s="46" customFormat="1" ht="11.25"/>
    <row r="65" s="46" customFormat="1" ht="11.25"/>
    <row r="66" s="46" customFormat="1" ht="11.25"/>
    <row r="67" s="46" customFormat="1" ht="11.25"/>
  </sheetData>
  <sheetProtection password="CA47" sheet="1" objects="1" scenarios="1"/>
  <mergeCells count="6">
    <mergeCell ref="B52:L52"/>
    <mergeCell ref="B53:L53"/>
    <mergeCell ref="C17:L17"/>
    <mergeCell ref="C28:L28"/>
    <mergeCell ref="C39:L39"/>
    <mergeCell ref="C50:L50"/>
  </mergeCells>
  <printOptions/>
  <pageMargins left="0.75" right="0.75" top="1" bottom="1" header="0.5" footer="0.5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 Sollisch</dc:creator>
  <cp:keywords/>
  <dc:description/>
  <cp:lastModifiedBy>Mindy</cp:lastModifiedBy>
  <cp:lastPrinted>2002-12-05T16:28:49Z</cp:lastPrinted>
  <dcterms:created xsi:type="dcterms:W3CDTF">2002-11-05T12:59:19Z</dcterms:created>
  <dcterms:modified xsi:type="dcterms:W3CDTF">2003-08-26T12:47:28Z</dcterms:modified>
  <cp:category/>
  <cp:version/>
  <cp:contentType/>
  <cp:contentStatus/>
</cp:coreProperties>
</file>